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県レスリング協会関係\JOC大会\JOC2026\エントリーファイル\"/>
    </mc:Choice>
  </mc:AlternateContent>
  <xr:revisionPtr revIDLastSave="0" documentId="13_ncr:1_{94D409E1-5B11-4584-8BD4-0E3439E44316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エントリー①" sheetId="5" r:id="rId1"/>
    <sheet name="エントリー③(U20)" sheetId="15" r:id="rId2"/>
    <sheet name="リスト1" sheetId="11" state="hidden" r:id="rId3"/>
    <sheet name="申込責任者" sheetId="10" state="hidden" r:id="rId4"/>
    <sheet name="監督コーチ" sheetId="16" state="hidden" r:id="rId5"/>
    <sheet name="選手" sheetId="17" state="hidden" r:id="rId6"/>
  </sheets>
  <definedNames>
    <definedName name="_xlnm._FilterDatabase" localSheetId="0" hidden="1">エントリー①!#REF!</definedName>
    <definedName name="_xlnm._FilterDatabase" localSheetId="1" hidden="1">'エントリー③(U20)'!#REF!</definedName>
    <definedName name="_xlnm._FilterDatabase" localSheetId="2" hidden="1">リスト1!#REF!</definedName>
    <definedName name="JOC杯">リスト1!$Q$2:$Q$11</definedName>
    <definedName name="_xlnm.Print_Area" localSheetId="0">エントリー①!$A$1:$K$29</definedName>
    <definedName name="_xlnm.Print_Area" localSheetId="1">'エントリー③(U20)'!$A$1:$S$34</definedName>
    <definedName name="U17FS">リスト1!$E$2:$E$11</definedName>
    <definedName name="U17GR">リスト1!$F$2:$F$11</definedName>
    <definedName name="U17世界選手権大会">リスト1!$L$2:$L$11</definedName>
    <definedName name="U20FS">リスト1!$G$2:$G$11</definedName>
    <definedName name="U20GR">リスト1!$H$2:$H$11</definedName>
    <definedName name="インターハイ">リスト1!$M$2:$M$9</definedName>
    <definedName name="国民体育大会">リスト1!$O$2:$O$9</definedName>
    <definedName name="全国高校生グレコ">リスト1!$N$2:$N$9</definedName>
    <definedName name="全国選抜大会">リスト1!$P$2:$P$9</definedName>
    <definedName name="全国中学生大会">リスト1!$R$2:$R$12</definedName>
    <definedName name="東京都知事杯">リスト1!$S$2:$S$12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28" i="17" s="1"/>
  <c r="S1" i="17"/>
  <c r="T1" i="17"/>
  <c r="S2" i="17"/>
  <c r="T2" i="17"/>
  <c r="S3" i="17"/>
  <c r="T3" i="17"/>
  <c r="S4" i="17"/>
  <c r="T4" i="17"/>
  <c r="S5" i="17"/>
  <c r="T5" i="17"/>
  <c r="S6" i="17"/>
  <c r="T6" i="17"/>
  <c r="S7" i="17"/>
  <c r="T7" i="17"/>
  <c r="S8" i="17"/>
  <c r="T8" i="17"/>
  <c r="S9" i="17"/>
  <c r="T9" i="17"/>
  <c r="S10" i="17"/>
  <c r="T10" i="17"/>
  <c r="S11" i="17"/>
  <c r="T11" i="17"/>
  <c r="S12" i="17"/>
  <c r="T12" i="17"/>
  <c r="S13" i="17"/>
  <c r="T13" i="17"/>
  <c r="S14" i="17"/>
  <c r="T14" i="17"/>
  <c r="S15" i="17"/>
  <c r="T15" i="17"/>
  <c r="S16" i="17"/>
  <c r="T16" i="17"/>
  <c r="S17" i="17"/>
  <c r="T17" i="17"/>
  <c r="S18" i="17"/>
  <c r="T18" i="17"/>
  <c r="S19" i="17"/>
  <c r="T19" i="17"/>
  <c r="S20" i="17"/>
  <c r="T20" i="17"/>
  <c r="S21" i="17"/>
  <c r="T21" i="17"/>
  <c r="S22" i="17"/>
  <c r="T22" i="17"/>
  <c r="S23" i="17"/>
  <c r="T23" i="17"/>
  <c r="S24" i="17"/>
  <c r="T24" i="17"/>
  <c r="S25" i="17"/>
  <c r="T25" i="17"/>
  <c r="S26" i="17"/>
  <c r="T26" i="17"/>
  <c r="S27" i="17"/>
  <c r="T27" i="17"/>
  <c r="S28" i="17"/>
  <c r="T28" i="17"/>
  <c r="S29" i="17"/>
  <c r="T29" i="17"/>
  <c r="S30" i="17"/>
  <c r="T30" i="17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5" i="15"/>
  <c r="D20" i="17" l="1"/>
  <c r="C2" i="10"/>
  <c r="D11" i="17"/>
  <c r="D10" i="17"/>
  <c r="D3" i="16"/>
  <c r="L3" i="16" s="1"/>
  <c r="D25" i="17"/>
  <c r="D1" i="17"/>
  <c r="D2" i="16"/>
  <c r="L2" i="16" s="1"/>
  <c r="D24" i="17"/>
  <c r="D16" i="17"/>
  <c r="D8" i="17"/>
  <c r="D12" i="17"/>
  <c r="D3" i="17"/>
  <c r="D17" i="17"/>
  <c r="D1" i="16"/>
  <c r="L1" i="16" s="1"/>
  <c r="D15" i="17"/>
  <c r="D30" i="17"/>
  <c r="D22" i="17"/>
  <c r="D14" i="17"/>
  <c r="D6" i="17"/>
  <c r="D4" i="17"/>
  <c r="D19" i="17"/>
  <c r="D4" i="16"/>
  <c r="L4" i="16" s="1"/>
  <c r="D26" i="17"/>
  <c r="D18" i="17"/>
  <c r="D2" i="17"/>
  <c r="D9" i="17"/>
  <c r="D23" i="17"/>
  <c r="D7" i="17"/>
  <c r="D29" i="17"/>
  <c r="D21" i="17"/>
  <c r="D13" i="17"/>
  <c r="D5" i="17"/>
  <c r="D27" i="17"/>
  <c r="B1" i="17"/>
  <c r="E1" i="17"/>
  <c r="F1" i="17"/>
  <c r="G1" i="17"/>
  <c r="H1" i="17"/>
  <c r="I1" i="17"/>
  <c r="J1" i="17"/>
  <c r="L1" i="17"/>
  <c r="M1" i="17"/>
  <c r="N1" i="17"/>
  <c r="O1" i="17"/>
  <c r="Q1" i="17"/>
  <c r="R1" i="17"/>
  <c r="B2" i="17"/>
  <c r="E2" i="17"/>
  <c r="F2" i="17"/>
  <c r="G2" i="17"/>
  <c r="H2" i="17"/>
  <c r="I2" i="17"/>
  <c r="J2" i="17"/>
  <c r="L2" i="17"/>
  <c r="M2" i="17"/>
  <c r="N2" i="17"/>
  <c r="O2" i="17"/>
  <c r="Q2" i="17"/>
  <c r="R2" i="17"/>
  <c r="B3" i="17"/>
  <c r="E3" i="17"/>
  <c r="F3" i="17"/>
  <c r="G3" i="17"/>
  <c r="H3" i="17"/>
  <c r="I3" i="17"/>
  <c r="J3" i="17"/>
  <c r="L3" i="17"/>
  <c r="M3" i="17"/>
  <c r="N3" i="17"/>
  <c r="O3" i="17"/>
  <c r="Q3" i="17"/>
  <c r="R3" i="17"/>
  <c r="B4" i="17"/>
  <c r="E4" i="17"/>
  <c r="F4" i="17"/>
  <c r="G4" i="17"/>
  <c r="H4" i="17"/>
  <c r="I4" i="17"/>
  <c r="J4" i="17"/>
  <c r="L4" i="17"/>
  <c r="M4" i="17"/>
  <c r="N4" i="17"/>
  <c r="O4" i="17"/>
  <c r="Q4" i="17"/>
  <c r="R4" i="17"/>
  <c r="B5" i="17"/>
  <c r="E5" i="17"/>
  <c r="F5" i="17"/>
  <c r="G5" i="17"/>
  <c r="H5" i="17"/>
  <c r="I5" i="17"/>
  <c r="J5" i="17"/>
  <c r="L5" i="17"/>
  <c r="M5" i="17"/>
  <c r="N5" i="17"/>
  <c r="O5" i="17"/>
  <c r="Q5" i="17"/>
  <c r="R5" i="17"/>
  <c r="B6" i="17"/>
  <c r="E6" i="17"/>
  <c r="F6" i="17"/>
  <c r="G6" i="17"/>
  <c r="H6" i="17"/>
  <c r="I6" i="17"/>
  <c r="J6" i="17"/>
  <c r="L6" i="17"/>
  <c r="M6" i="17"/>
  <c r="N6" i="17"/>
  <c r="O6" i="17"/>
  <c r="Q6" i="17"/>
  <c r="R6" i="17"/>
  <c r="B7" i="17"/>
  <c r="E7" i="17"/>
  <c r="F7" i="17"/>
  <c r="G7" i="17"/>
  <c r="H7" i="17"/>
  <c r="I7" i="17"/>
  <c r="J7" i="17"/>
  <c r="L7" i="17"/>
  <c r="M7" i="17"/>
  <c r="N7" i="17"/>
  <c r="O7" i="17"/>
  <c r="Q7" i="17"/>
  <c r="R7" i="17"/>
  <c r="B8" i="17"/>
  <c r="E8" i="17"/>
  <c r="F8" i="17"/>
  <c r="G8" i="17"/>
  <c r="H8" i="17"/>
  <c r="I8" i="17"/>
  <c r="J8" i="17"/>
  <c r="L8" i="17"/>
  <c r="M8" i="17"/>
  <c r="N8" i="17"/>
  <c r="O8" i="17"/>
  <c r="Q8" i="17"/>
  <c r="R8" i="17"/>
  <c r="B9" i="17"/>
  <c r="E9" i="17"/>
  <c r="F9" i="17"/>
  <c r="G9" i="17"/>
  <c r="H9" i="17"/>
  <c r="I9" i="17"/>
  <c r="J9" i="17"/>
  <c r="L9" i="17"/>
  <c r="M9" i="17"/>
  <c r="N9" i="17"/>
  <c r="O9" i="17"/>
  <c r="Q9" i="17"/>
  <c r="R9" i="17"/>
  <c r="B10" i="17"/>
  <c r="E10" i="17"/>
  <c r="F10" i="17"/>
  <c r="G10" i="17"/>
  <c r="H10" i="17"/>
  <c r="I10" i="17"/>
  <c r="J10" i="17"/>
  <c r="L10" i="17"/>
  <c r="M10" i="17"/>
  <c r="N10" i="17"/>
  <c r="O10" i="17"/>
  <c r="Q10" i="17"/>
  <c r="R10" i="17"/>
  <c r="B11" i="17"/>
  <c r="E11" i="17"/>
  <c r="F11" i="17"/>
  <c r="G11" i="17"/>
  <c r="H11" i="17"/>
  <c r="I11" i="17"/>
  <c r="J11" i="17"/>
  <c r="L11" i="17"/>
  <c r="M11" i="17"/>
  <c r="N11" i="17"/>
  <c r="O11" i="17"/>
  <c r="Q11" i="17"/>
  <c r="R11" i="17"/>
  <c r="B12" i="17"/>
  <c r="E12" i="17"/>
  <c r="F12" i="17"/>
  <c r="G12" i="17"/>
  <c r="H12" i="17"/>
  <c r="I12" i="17"/>
  <c r="J12" i="17"/>
  <c r="L12" i="17"/>
  <c r="M12" i="17"/>
  <c r="N12" i="17"/>
  <c r="O12" i="17"/>
  <c r="Q12" i="17"/>
  <c r="R12" i="17"/>
  <c r="B13" i="17"/>
  <c r="E13" i="17"/>
  <c r="F13" i="17"/>
  <c r="G13" i="17"/>
  <c r="H13" i="17"/>
  <c r="I13" i="17"/>
  <c r="J13" i="17"/>
  <c r="L13" i="17"/>
  <c r="M13" i="17"/>
  <c r="N13" i="17"/>
  <c r="O13" i="17"/>
  <c r="Q13" i="17"/>
  <c r="R13" i="17"/>
  <c r="B14" i="17"/>
  <c r="E14" i="17"/>
  <c r="F14" i="17"/>
  <c r="G14" i="17"/>
  <c r="H14" i="17"/>
  <c r="I14" i="17"/>
  <c r="J14" i="17"/>
  <c r="L14" i="17"/>
  <c r="M14" i="17"/>
  <c r="N14" i="17"/>
  <c r="O14" i="17"/>
  <c r="Q14" i="17"/>
  <c r="R14" i="17"/>
  <c r="B15" i="17"/>
  <c r="E15" i="17"/>
  <c r="F15" i="17"/>
  <c r="G15" i="17"/>
  <c r="H15" i="17"/>
  <c r="I15" i="17"/>
  <c r="J15" i="17"/>
  <c r="L15" i="17"/>
  <c r="M15" i="17"/>
  <c r="N15" i="17"/>
  <c r="O15" i="17"/>
  <c r="Q15" i="17"/>
  <c r="R15" i="17"/>
  <c r="B16" i="17"/>
  <c r="E16" i="17"/>
  <c r="F16" i="17"/>
  <c r="G16" i="17"/>
  <c r="H16" i="17"/>
  <c r="I16" i="17"/>
  <c r="J16" i="17"/>
  <c r="L16" i="17"/>
  <c r="M16" i="17"/>
  <c r="N16" i="17"/>
  <c r="O16" i="17"/>
  <c r="Q16" i="17"/>
  <c r="R16" i="17"/>
  <c r="B17" i="17"/>
  <c r="E17" i="17"/>
  <c r="F17" i="17"/>
  <c r="G17" i="17"/>
  <c r="H17" i="17"/>
  <c r="I17" i="17"/>
  <c r="J17" i="17"/>
  <c r="L17" i="17"/>
  <c r="M17" i="17"/>
  <c r="N17" i="17"/>
  <c r="O17" i="17"/>
  <c r="Q17" i="17"/>
  <c r="R17" i="17"/>
  <c r="B18" i="17"/>
  <c r="E18" i="17"/>
  <c r="F18" i="17"/>
  <c r="G18" i="17"/>
  <c r="H18" i="17"/>
  <c r="I18" i="17"/>
  <c r="J18" i="17"/>
  <c r="L18" i="17"/>
  <c r="M18" i="17"/>
  <c r="N18" i="17"/>
  <c r="O18" i="17"/>
  <c r="Q18" i="17"/>
  <c r="R18" i="17"/>
  <c r="B19" i="17"/>
  <c r="E19" i="17"/>
  <c r="F19" i="17"/>
  <c r="G19" i="17"/>
  <c r="H19" i="17"/>
  <c r="I19" i="17"/>
  <c r="J19" i="17"/>
  <c r="L19" i="17"/>
  <c r="M19" i="17"/>
  <c r="N19" i="17"/>
  <c r="O19" i="17"/>
  <c r="Q19" i="17"/>
  <c r="R19" i="17"/>
  <c r="B20" i="17"/>
  <c r="E20" i="17"/>
  <c r="F20" i="17"/>
  <c r="G20" i="17"/>
  <c r="H20" i="17"/>
  <c r="I20" i="17"/>
  <c r="J20" i="17"/>
  <c r="L20" i="17"/>
  <c r="M20" i="17"/>
  <c r="N20" i="17"/>
  <c r="O20" i="17"/>
  <c r="Q20" i="17"/>
  <c r="R20" i="17"/>
  <c r="B21" i="17"/>
  <c r="E21" i="17"/>
  <c r="F21" i="17"/>
  <c r="G21" i="17"/>
  <c r="H21" i="17"/>
  <c r="I21" i="17"/>
  <c r="J21" i="17"/>
  <c r="L21" i="17"/>
  <c r="M21" i="17"/>
  <c r="N21" i="17"/>
  <c r="O21" i="17"/>
  <c r="Q21" i="17"/>
  <c r="R21" i="17"/>
  <c r="B22" i="17"/>
  <c r="E22" i="17"/>
  <c r="F22" i="17"/>
  <c r="G22" i="17"/>
  <c r="H22" i="17"/>
  <c r="I22" i="17"/>
  <c r="J22" i="17"/>
  <c r="L22" i="17"/>
  <c r="M22" i="17"/>
  <c r="N22" i="17"/>
  <c r="O22" i="17"/>
  <c r="Q22" i="17"/>
  <c r="R22" i="17"/>
  <c r="B23" i="17"/>
  <c r="E23" i="17"/>
  <c r="F23" i="17"/>
  <c r="G23" i="17"/>
  <c r="H23" i="17"/>
  <c r="I23" i="17"/>
  <c r="J23" i="17"/>
  <c r="L23" i="17"/>
  <c r="M23" i="17"/>
  <c r="N23" i="17"/>
  <c r="O23" i="17"/>
  <c r="Q23" i="17"/>
  <c r="R23" i="17"/>
  <c r="B24" i="17"/>
  <c r="E24" i="17"/>
  <c r="F24" i="17"/>
  <c r="G24" i="17"/>
  <c r="H24" i="17"/>
  <c r="I24" i="17"/>
  <c r="J24" i="17"/>
  <c r="L24" i="17"/>
  <c r="M24" i="17"/>
  <c r="N24" i="17"/>
  <c r="O24" i="17"/>
  <c r="Q24" i="17"/>
  <c r="R24" i="17"/>
  <c r="B25" i="17"/>
  <c r="E25" i="17"/>
  <c r="F25" i="17"/>
  <c r="G25" i="17"/>
  <c r="H25" i="17"/>
  <c r="I25" i="17"/>
  <c r="J25" i="17"/>
  <c r="L25" i="17"/>
  <c r="M25" i="17"/>
  <c r="N25" i="17"/>
  <c r="O25" i="17"/>
  <c r="Q25" i="17"/>
  <c r="R25" i="17"/>
  <c r="B26" i="17"/>
  <c r="E26" i="17"/>
  <c r="F26" i="17"/>
  <c r="G26" i="17"/>
  <c r="H26" i="17"/>
  <c r="I26" i="17"/>
  <c r="J26" i="17"/>
  <c r="L26" i="17"/>
  <c r="M26" i="17"/>
  <c r="N26" i="17"/>
  <c r="O26" i="17"/>
  <c r="Q26" i="17"/>
  <c r="R26" i="17"/>
  <c r="B27" i="17"/>
  <c r="E27" i="17"/>
  <c r="F27" i="17"/>
  <c r="G27" i="17"/>
  <c r="H27" i="17"/>
  <c r="I27" i="17"/>
  <c r="J27" i="17"/>
  <c r="L27" i="17"/>
  <c r="M27" i="17"/>
  <c r="N27" i="17"/>
  <c r="O27" i="17"/>
  <c r="Q27" i="17"/>
  <c r="R27" i="17"/>
  <c r="B28" i="17"/>
  <c r="E28" i="17"/>
  <c r="F28" i="17"/>
  <c r="G28" i="17"/>
  <c r="H28" i="17"/>
  <c r="I28" i="17"/>
  <c r="J28" i="17"/>
  <c r="L28" i="17"/>
  <c r="M28" i="17"/>
  <c r="N28" i="17"/>
  <c r="O28" i="17"/>
  <c r="Q28" i="17"/>
  <c r="R28" i="17"/>
  <c r="B29" i="17"/>
  <c r="E29" i="17"/>
  <c r="F29" i="17"/>
  <c r="G29" i="17"/>
  <c r="H29" i="17"/>
  <c r="I29" i="17"/>
  <c r="J29" i="17"/>
  <c r="L29" i="17"/>
  <c r="M29" i="17"/>
  <c r="N29" i="17"/>
  <c r="O29" i="17"/>
  <c r="Q29" i="17"/>
  <c r="R29" i="17"/>
  <c r="B30" i="17"/>
  <c r="E30" i="17"/>
  <c r="F30" i="17"/>
  <c r="G30" i="17"/>
  <c r="H30" i="17"/>
  <c r="I30" i="17"/>
  <c r="J30" i="17"/>
  <c r="L30" i="17"/>
  <c r="M30" i="17"/>
  <c r="N30" i="17"/>
  <c r="O30" i="17"/>
  <c r="Q30" i="17"/>
  <c r="R30" i="17"/>
  <c r="B1" i="16"/>
  <c r="E1" i="16"/>
  <c r="F1" i="16"/>
  <c r="G1" i="16"/>
  <c r="H1" i="16"/>
  <c r="I1" i="16"/>
  <c r="J1" i="16"/>
  <c r="M1" i="16"/>
  <c r="N1" i="16"/>
  <c r="B2" i="16"/>
  <c r="E2" i="16"/>
  <c r="F2" i="16"/>
  <c r="G2" i="16"/>
  <c r="H2" i="16"/>
  <c r="I2" i="16"/>
  <c r="J2" i="16"/>
  <c r="M2" i="16"/>
  <c r="N2" i="16"/>
  <c r="B3" i="16"/>
  <c r="E3" i="16"/>
  <c r="F3" i="16"/>
  <c r="G3" i="16"/>
  <c r="H3" i="16"/>
  <c r="I3" i="16"/>
  <c r="J3" i="16"/>
  <c r="M3" i="16"/>
  <c r="N3" i="16"/>
  <c r="B4" i="16"/>
  <c r="E4" i="16"/>
  <c r="F4" i="16"/>
  <c r="G4" i="16"/>
  <c r="H4" i="16"/>
  <c r="I4" i="16"/>
  <c r="J4" i="16"/>
  <c r="M4" i="16"/>
  <c r="N4" i="16"/>
  <c r="P2" i="17" l="1"/>
  <c r="P3" i="17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1" i="17"/>
  <c r="D2" i="10" l="1"/>
  <c r="E2" i="10"/>
  <c r="F2" i="10"/>
  <c r="G2" i="10"/>
  <c r="H2" i="10"/>
  <c r="B2" i="10"/>
  <c r="G6" i="5" l="1"/>
  <c r="B30" i="15"/>
  <c r="C26" i="17" s="1"/>
  <c r="K26" i="17" s="1"/>
  <c r="B31" i="15"/>
  <c r="C27" i="17" s="1"/>
  <c r="K27" i="17" s="1"/>
  <c r="B32" i="15"/>
  <c r="C28" i="17" s="1"/>
  <c r="K28" i="17" s="1"/>
  <c r="B33" i="15"/>
  <c r="C29" i="17" s="1"/>
  <c r="K29" i="17" s="1"/>
  <c r="B34" i="15"/>
  <c r="C30" i="17" s="1"/>
  <c r="K30" i="17" s="1"/>
  <c r="B29" i="15"/>
  <c r="C25" i="17" s="1"/>
  <c r="K25" i="17" s="1"/>
  <c r="B28" i="15"/>
  <c r="C24" i="17" s="1"/>
  <c r="K24" i="17" s="1"/>
  <c r="B27" i="15"/>
  <c r="C23" i="17" s="1"/>
  <c r="K23" i="17" s="1"/>
  <c r="B26" i="15"/>
  <c r="C22" i="17" s="1"/>
  <c r="K22" i="17" s="1"/>
  <c r="B25" i="15"/>
  <c r="C21" i="17" s="1"/>
  <c r="K21" i="17" s="1"/>
  <c r="B24" i="15"/>
  <c r="C20" i="17" s="1"/>
  <c r="K20" i="17" s="1"/>
  <c r="B23" i="15"/>
  <c r="C19" i="17" s="1"/>
  <c r="K19" i="17" s="1"/>
  <c r="B22" i="15"/>
  <c r="C18" i="17" s="1"/>
  <c r="K18" i="17" s="1"/>
  <c r="B21" i="15"/>
  <c r="C17" i="17" s="1"/>
  <c r="K17" i="17" s="1"/>
  <c r="B20" i="15"/>
  <c r="C16" i="17" s="1"/>
  <c r="K16" i="17" s="1"/>
  <c r="B19" i="15"/>
  <c r="C15" i="17" s="1"/>
  <c r="K15" i="17" s="1"/>
  <c r="B18" i="15"/>
  <c r="C14" i="17" s="1"/>
  <c r="K14" i="17" s="1"/>
  <c r="B17" i="15"/>
  <c r="C13" i="17" s="1"/>
  <c r="K13" i="17" s="1"/>
  <c r="B16" i="15"/>
  <c r="C12" i="17" s="1"/>
  <c r="K12" i="17" s="1"/>
  <c r="B15" i="15"/>
  <c r="C11" i="17" s="1"/>
  <c r="K11" i="17" s="1"/>
  <c r="B14" i="15"/>
  <c r="C10" i="17" s="1"/>
  <c r="K10" i="17" s="1"/>
  <c r="B13" i="15"/>
  <c r="C9" i="17" s="1"/>
  <c r="K9" i="17" s="1"/>
  <c r="B12" i="15"/>
  <c r="C8" i="17" s="1"/>
  <c r="K8" i="17" s="1"/>
  <c r="B11" i="15"/>
  <c r="C7" i="17" s="1"/>
  <c r="K7" i="17" s="1"/>
  <c r="B10" i="15"/>
  <c r="C6" i="17" s="1"/>
  <c r="K6" i="17" s="1"/>
  <c r="B9" i="15"/>
  <c r="C5" i="17" s="1"/>
  <c r="K5" i="17" s="1"/>
  <c r="B8" i="15"/>
  <c r="C4" i="17" s="1"/>
  <c r="K4" i="17" s="1"/>
  <c r="B7" i="15"/>
  <c r="C3" i="17" s="1"/>
  <c r="K3" i="17" s="1"/>
  <c r="B6" i="15"/>
  <c r="C2" i="17" s="1"/>
  <c r="K2" i="17" s="1"/>
  <c r="B5" i="15"/>
  <c r="C1" i="17" s="1"/>
  <c r="K1" i="17" s="1"/>
  <c r="J2" i="10" l="1"/>
  <c r="J6" i="5"/>
  <c r="A4" i="5"/>
  <c r="A4" i="16" l="1"/>
  <c r="A3" i="16"/>
  <c r="A1" i="16"/>
  <c r="A2" i="16"/>
  <c r="A2" i="10"/>
  <c r="K2" i="10"/>
  <c r="E6" i="5" l="1"/>
  <c r="I2" i="10" s="1"/>
  <c r="B27" i="5"/>
  <c r="C2" i="16" s="1"/>
  <c r="K2" i="16" s="1"/>
  <c r="B28" i="5"/>
  <c r="C3" i="16" s="1"/>
  <c r="K3" i="16" s="1"/>
  <c r="B29" i="5"/>
  <c r="C4" i="16" s="1"/>
  <c r="K4" i="16" s="1"/>
  <c r="B26" i="5" l="1"/>
  <c r="C1" i="16" s="1"/>
  <c r="K1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菅原和哉</author>
  </authors>
  <commentList>
    <comment ref="E4" authorId="0" shapeId="0" xr:uid="{00000000-0006-0000-0100-000001000000}">
      <text>
        <r>
          <rPr>
            <b/>
            <sz val="9"/>
            <color indexed="81"/>
            <rFont val="BIZ UDPゴシック"/>
            <family val="3"/>
            <charset val="128"/>
          </rPr>
          <t>先にスタイルを選択しないと、階級は表示されません</t>
        </r>
      </text>
    </comment>
  </commentList>
</comments>
</file>

<file path=xl/sharedStrings.xml><?xml version="1.0" encoding="utf-8"?>
<sst xmlns="http://schemas.openxmlformats.org/spreadsheetml/2006/main" count="418" uniqueCount="217">
  <si>
    <t>氏</t>
    <rPh sb="0" eb="1">
      <t>シ</t>
    </rPh>
    <phoneticPr fontId="1"/>
  </si>
  <si>
    <t>名</t>
    <rPh sb="0" eb="1">
      <t>メイ</t>
    </rPh>
    <phoneticPr fontId="1"/>
  </si>
  <si>
    <t>所属</t>
    <rPh sb="0" eb="2">
      <t>ショゾク</t>
    </rPh>
    <phoneticPr fontId="1"/>
  </si>
  <si>
    <t>階級</t>
    <rPh sb="0" eb="2">
      <t>カイキュウ</t>
    </rPh>
    <phoneticPr fontId="1"/>
  </si>
  <si>
    <t>氏名（漢字）</t>
    <rPh sb="0" eb="2">
      <t>シメイ</t>
    </rPh>
    <rPh sb="3" eb="5">
      <t>カンジ</t>
    </rPh>
    <phoneticPr fontId="1"/>
  </si>
  <si>
    <t>生年月日</t>
    <rPh sb="0" eb="2">
      <t>セイネン</t>
    </rPh>
    <rPh sb="2" eb="4">
      <t>ガッピ</t>
    </rPh>
    <phoneticPr fontId="1"/>
  </si>
  <si>
    <t>高等学校</t>
    <rPh sb="0" eb="2">
      <t>コウトウ</t>
    </rPh>
    <rPh sb="2" eb="4">
      <t>ガッコウ</t>
    </rPh>
    <phoneticPr fontId="1"/>
  </si>
  <si>
    <t>中学校</t>
    <rPh sb="0" eb="3">
      <t>チュウガッコウ</t>
    </rPh>
    <phoneticPr fontId="1"/>
  </si>
  <si>
    <t>74kg級</t>
  </si>
  <si>
    <t>No.</t>
    <phoneticPr fontId="1"/>
  </si>
  <si>
    <t>入力</t>
    <rPh sb="0" eb="2">
      <t>ニュウリョク</t>
    </rPh>
    <phoneticPr fontId="1"/>
  </si>
  <si>
    <t>（リスト選択）</t>
    <rPh sb="4" eb="6">
      <t>センタク</t>
    </rPh>
    <phoneticPr fontId="1"/>
  </si>
  <si>
    <t>（自動表示）</t>
    <rPh sb="1" eb="3">
      <t>ジドウ</t>
    </rPh>
    <rPh sb="3" eb="5">
      <t>ヒョウジ</t>
    </rPh>
    <phoneticPr fontId="1"/>
  </si>
  <si>
    <t>55kg級</t>
    <phoneticPr fontId="1"/>
  </si>
  <si>
    <t>65kg級</t>
    <phoneticPr fontId="1"/>
  </si>
  <si>
    <t>48kg級</t>
    <phoneticPr fontId="1"/>
  </si>
  <si>
    <t>51kg級</t>
    <phoneticPr fontId="1"/>
  </si>
  <si>
    <t>60kg級</t>
    <phoneticPr fontId="1"/>
  </si>
  <si>
    <t>71kg級</t>
    <phoneticPr fontId="1"/>
  </si>
  <si>
    <t>80kg級</t>
    <phoneticPr fontId="1"/>
  </si>
  <si>
    <t>92kg級</t>
    <phoneticPr fontId="1"/>
  </si>
  <si>
    <t>110kg級</t>
    <phoneticPr fontId="1"/>
  </si>
  <si>
    <t>ふりがな（全角ひらがな）</t>
    <rPh sb="5" eb="7">
      <t>ゼンカク</t>
    </rPh>
    <phoneticPr fontId="1"/>
  </si>
  <si>
    <t>し</t>
    <phoneticPr fontId="1"/>
  </si>
  <si>
    <t>めい</t>
    <phoneticPr fontId="1"/>
  </si>
  <si>
    <t>72kg級</t>
  </si>
  <si>
    <t>41～45kg級</t>
    <phoneticPr fontId="1"/>
  </si>
  <si>
    <t>60kg級</t>
  </si>
  <si>
    <t>65kg級</t>
  </si>
  <si>
    <t>92kg級</t>
  </si>
  <si>
    <t>2006年（平成18年）</t>
    <rPh sb="4" eb="5">
      <t>ネン</t>
    </rPh>
    <rPh sb="6" eb="8">
      <t>ヘイセイ</t>
    </rPh>
    <rPh sb="10" eb="11">
      <t>ネン</t>
    </rPh>
    <phoneticPr fontId="1"/>
  </si>
  <si>
    <t>クラブ</t>
    <phoneticPr fontId="1"/>
  </si>
  <si>
    <t>50～57kg級</t>
  </si>
  <si>
    <t>61kg級</t>
  </si>
  <si>
    <t>70kg級</t>
  </si>
  <si>
    <t>79kg級</t>
  </si>
  <si>
    <t>86kg級</t>
  </si>
  <si>
    <t>97kg級</t>
  </si>
  <si>
    <t>125kg級</t>
  </si>
  <si>
    <t>50～55kg級</t>
  </si>
  <si>
    <t>63kg級</t>
  </si>
  <si>
    <t>67kg級</t>
  </si>
  <si>
    <t>77kg級</t>
  </si>
  <si>
    <t>82kg級</t>
  </si>
  <si>
    <t>87kg級</t>
  </si>
  <si>
    <t>130kg級</t>
  </si>
  <si>
    <t>監督/コーチ</t>
    <rPh sb="0" eb="2">
      <t>カントク</t>
    </rPh>
    <phoneticPr fontId="1"/>
  </si>
  <si>
    <t>振込先　：</t>
    <rPh sb="0" eb="3">
      <t>フリコミサキ</t>
    </rPh>
    <phoneticPr fontId="1"/>
  </si>
  <si>
    <t>段位番号</t>
    <rPh sb="0" eb="2">
      <t>ダンイ</t>
    </rPh>
    <rPh sb="2" eb="4">
      <t>バンゴウ</t>
    </rPh>
    <phoneticPr fontId="1"/>
  </si>
  <si>
    <t>2007年（平成19年）</t>
    <rPh sb="4" eb="5">
      <t>ネン</t>
    </rPh>
    <rPh sb="6" eb="8">
      <t>ヘイセイ</t>
    </rPh>
    <rPh sb="10" eb="11">
      <t>ネン</t>
    </rPh>
    <phoneticPr fontId="1"/>
  </si>
  <si>
    <t>医事証明書
保護者承諾書</t>
    <rPh sb="0" eb="2">
      <t>イジ</t>
    </rPh>
    <rPh sb="2" eb="5">
      <t>ショウメイショ</t>
    </rPh>
    <phoneticPr fontId="1"/>
  </si>
  <si>
    <t>参加資格</t>
    <rPh sb="0" eb="2">
      <t>サンカ</t>
    </rPh>
    <rPh sb="2" eb="4">
      <t>シカク</t>
    </rPh>
    <phoneticPr fontId="1"/>
  </si>
  <si>
    <t>参加資格</t>
    <rPh sb="0" eb="2">
      <t>サンカ</t>
    </rPh>
    <rPh sb="2" eb="4">
      <t>シカク</t>
    </rPh>
    <phoneticPr fontId="2"/>
  </si>
  <si>
    <t>ブロック予選1位</t>
    <rPh sb="4" eb="6">
      <t>ヨセン</t>
    </rPh>
    <rPh sb="7" eb="8">
      <t>イ</t>
    </rPh>
    <phoneticPr fontId="2"/>
  </si>
  <si>
    <t>ブロック予選2位</t>
    <rPh sb="4" eb="6">
      <t>ヨセン</t>
    </rPh>
    <rPh sb="7" eb="8">
      <t>イ</t>
    </rPh>
    <phoneticPr fontId="2"/>
  </si>
  <si>
    <t>ブロック予選3位</t>
    <rPh sb="4" eb="6">
      <t>ヨセン</t>
    </rPh>
    <rPh sb="7" eb="8">
      <t>イ</t>
    </rPh>
    <phoneticPr fontId="2"/>
  </si>
  <si>
    <t>ブロック予選4位</t>
    <rPh sb="4" eb="6">
      <t>ヨセン</t>
    </rPh>
    <rPh sb="7" eb="8">
      <t>イ</t>
    </rPh>
    <phoneticPr fontId="2"/>
  </si>
  <si>
    <t>ブロック予選5位</t>
    <rPh sb="4" eb="6">
      <t>ヨセン</t>
    </rPh>
    <rPh sb="7" eb="8">
      <t>イ</t>
    </rPh>
    <phoneticPr fontId="2"/>
  </si>
  <si>
    <t>ブロック予選6位</t>
    <rPh sb="4" eb="6">
      <t>ヨセン</t>
    </rPh>
    <rPh sb="7" eb="8">
      <t>イ</t>
    </rPh>
    <phoneticPr fontId="2"/>
  </si>
  <si>
    <t>全中大会1位</t>
    <rPh sb="0" eb="4">
      <t>ゼンチュウタイカイ</t>
    </rPh>
    <rPh sb="5" eb="6">
      <t>イ</t>
    </rPh>
    <phoneticPr fontId="2"/>
  </si>
  <si>
    <t>全中大会2位</t>
    <rPh sb="0" eb="4">
      <t>ゼンチュウタイカイ</t>
    </rPh>
    <rPh sb="5" eb="6">
      <t>イ</t>
    </rPh>
    <phoneticPr fontId="2"/>
  </si>
  <si>
    <t>全中大会3位</t>
    <rPh sb="0" eb="4">
      <t>ゼンチュウタイカイ</t>
    </rPh>
    <rPh sb="5" eb="6">
      <t>イ</t>
    </rPh>
    <phoneticPr fontId="2"/>
  </si>
  <si>
    <t>全中大会ベスト８</t>
    <rPh sb="0" eb="4">
      <t>ゼンチュウタイカイ</t>
    </rPh>
    <phoneticPr fontId="2"/>
  </si>
  <si>
    <t>都知事杯1位</t>
    <rPh sb="0" eb="3">
      <t>トチジ</t>
    </rPh>
    <rPh sb="3" eb="4">
      <t>ハイ</t>
    </rPh>
    <rPh sb="5" eb="6">
      <t>イ</t>
    </rPh>
    <phoneticPr fontId="2"/>
  </si>
  <si>
    <t>都知事杯2位</t>
    <rPh sb="0" eb="3">
      <t>トチジ</t>
    </rPh>
    <rPh sb="3" eb="4">
      <t>ハイ</t>
    </rPh>
    <rPh sb="5" eb="6">
      <t>イ</t>
    </rPh>
    <phoneticPr fontId="2"/>
  </si>
  <si>
    <t>都知事杯3位</t>
    <rPh sb="0" eb="3">
      <t>トチジ</t>
    </rPh>
    <rPh sb="3" eb="4">
      <t>ハイ</t>
    </rPh>
    <rPh sb="5" eb="6">
      <t>イ</t>
    </rPh>
    <phoneticPr fontId="2"/>
  </si>
  <si>
    <t>都知事杯ベスト8</t>
    <rPh sb="0" eb="3">
      <t>トチジ</t>
    </rPh>
    <rPh sb="3" eb="4">
      <t>ハイ</t>
    </rPh>
    <phoneticPr fontId="2"/>
  </si>
  <si>
    <t>1チームのエントリー数</t>
  </si>
  <si>
    <t>選手10名以下</t>
  </si>
  <si>
    <t>選手11～20名</t>
  </si>
  <si>
    <t>選手21名以上</t>
  </si>
  <si>
    <t>監督・コーチ数</t>
  </si>
  <si>
    <t>2名まで</t>
  </si>
  <si>
    <t>3名まで</t>
  </si>
  <si>
    <t>4名まで</t>
  </si>
  <si>
    <t>申込責任者</t>
    <rPh sb="0" eb="2">
      <t>モウシコミ</t>
    </rPh>
    <rPh sb="2" eb="5">
      <t>セキニンシャ</t>
    </rPh>
    <phoneticPr fontId="1"/>
  </si>
  <si>
    <t>2008年（平成20年）</t>
    <rPh sb="4" eb="5">
      <t>ネン</t>
    </rPh>
    <rPh sb="6" eb="8">
      <t>ヘイセイ</t>
    </rPh>
    <rPh sb="10" eb="11">
      <t>ネン</t>
    </rPh>
    <phoneticPr fontId="1"/>
  </si>
  <si>
    <t>普通 6154902</t>
    <phoneticPr fontId="1"/>
  </si>
  <si>
    <t>48kg級</t>
  </si>
  <si>
    <t>51kg級</t>
  </si>
  <si>
    <t>71kg級</t>
  </si>
  <si>
    <t>110kg級</t>
  </si>
  <si>
    <t>80kg級</t>
  </si>
  <si>
    <t>55kg級</t>
  </si>
  <si>
    <t>※ 以下の登録した監督・コーチにIDカード（セコンド用）を発行いたします。</t>
    <rPh sb="2" eb="4">
      <t>イカ</t>
    </rPh>
    <rPh sb="5" eb="7">
      <t>トウロク</t>
    </rPh>
    <rPh sb="9" eb="11">
      <t>カントク</t>
    </rPh>
    <rPh sb="26" eb="27">
      <t>ヨウ</t>
    </rPh>
    <rPh sb="29" eb="31">
      <t>ハッコウ</t>
    </rPh>
    <phoneticPr fontId="1"/>
  </si>
  <si>
    <t>順位</t>
    <rPh sb="0" eb="2">
      <t>ジュンイ</t>
    </rPh>
    <phoneticPr fontId="2"/>
  </si>
  <si>
    <t>全国高校生グレコ</t>
    <phoneticPr fontId="2"/>
  </si>
  <si>
    <t>東京都知事杯</t>
    <rPh sb="0" eb="5">
      <t>トウキョウトチジ</t>
    </rPh>
    <rPh sb="5" eb="6">
      <t>ハイ</t>
    </rPh>
    <phoneticPr fontId="2"/>
  </si>
  <si>
    <t>1位</t>
    <rPh sb="1" eb="2">
      <t>イ</t>
    </rPh>
    <phoneticPr fontId="2"/>
  </si>
  <si>
    <t>2位</t>
    <rPh sb="1" eb="2">
      <t>イ</t>
    </rPh>
    <phoneticPr fontId="2"/>
  </si>
  <si>
    <t>3位</t>
    <rPh sb="1" eb="2">
      <t>イ</t>
    </rPh>
    <phoneticPr fontId="2"/>
  </si>
  <si>
    <t>5位</t>
    <rPh sb="1" eb="2">
      <t>イ</t>
    </rPh>
    <phoneticPr fontId="2"/>
  </si>
  <si>
    <t>大会名</t>
    <rPh sb="0" eb="2">
      <t>タイカイ</t>
    </rPh>
    <rPh sb="2" eb="3">
      <t>メイ</t>
    </rPh>
    <phoneticPr fontId="1"/>
  </si>
  <si>
    <t>順位</t>
    <rPh sb="0" eb="2">
      <t>ジュンイ</t>
    </rPh>
    <phoneticPr fontId="1"/>
  </si>
  <si>
    <t>41～45kg級</t>
  </si>
  <si>
    <t>125kg級</t>
    <phoneticPr fontId="2"/>
  </si>
  <si>
    <t>51kg級</t>
    <phoneticPr fontId="2"/>
  </si>
  <si>
    <t>34～38kg級</t>
    <phoneticPr fontId="2"/>
  </si>
  <si>
    <t>41kg級</t>
    <phoneticPr fontId="2"/>
  </si>
  <si>
    <t>44kg級</t>
    <phoneticPr fontId="2"/>
  </si>
  <si>
    <t>48kg級</t>
    <phoneticPr fontId="2"/>
  </si>
  <si>
    <t>52kg級</t>
    <phoneticPr fontId="2"/>
  </si>
  <si>
    <t>57kg級</t>
    <phoneticPr fontId="2"/>
  </si>
  <si>
    <t>62kg級</t>
    <phoneticPr fontId="2"/>
  </si>
  <si>
    <t>68kg級</t>
    <phoneticPr fontId="2"/>
  </si>
  <si>
    <t>75kg級</t>
    <phoneticPr fontId="2"/>
  </si>
  <si>
    <t>85kg級</t>
    <phoneticPr fontId="2"/>
  </si>
  <si>
    <t>U17世界選手権大会</t>
    <rPh sb="3" eb="5">
      <t>セカイ</t>
    </rPh>
    <rPh sb="5" eb="8">
      <t>センシュケン</t>
    </rPh>
    <rPh sb="8" eb="10">
      <t>タイカイ</t>
    </rPh>
    <phoneticPr fontId="2"/>
  </si>
  <si>
    <t>国民体育大会</t>
    <rPh sb="0" eb="6">
      <t>コクミンタイイクタイカイ</t>
    </rPh>
    <phoneticPr fontId="2"/>
  </si>
  <si>
    <t>インターハイ</t>
    <phoneticPr fontId="2"/>
  </si>
  <si>
    <t>JOC杯</t>
    <phoneticPr fontId="2"/>
  </si>
  <si>
    <t>全国中学生大会</t>
    <phoneticPr fontId="2"/>
  </si>
  <si>
    <t>2009年（平成21年）</t>
    <rPh sb="4" eb="5">
      <t>ネン</t>
    </rPh>
    <rPh sb="6" eb="8">
      <t>ヘイセイ</t>
    </rPh>
    <rPh sb="10" eb="11">
      <t>ネン</t>
    </rPh>
    <phoneticPr fontId="1"/>
  </si>
  <si>
    <t>数字</t>
    <rPh sb="0" eb="2">
      <t>スウジ</t>
    </rPh>
    <phoneticPr fontId="1"/>
  </si>
  <si>
    <t>U17FS</t>
    <phoneticPr fontId="1"/>
  </si>
  <si>
    <t>U20GR</t>
    <phoneticPr fontId="1"/>
  </si>
  <si>
    <t>U17GR</t>
    <phoneticPr fontId="1"/>
  </si>
  <si>
    <t>U20FS</t>
    <phoneticPr fontId="1"/>
  </si>
  <si>
    <t>セコンド用ID：</t>
    <rPh sb="4" eb="5">
      <t>ヨウ</t>
    </rPh>
    <phoneticPr fontId="1"/>
  </si>
  <si>
    <t>神奈川県レスリング協会 大会事務局 代表 長谷川　卓
（ｶﾅｶﾞﾜｹﾝﾚｽﾘﾝｸﾞｷｮｳｶｲ ﾀｲｶｲｼﾞﾑｷｮｸ ﾀﾞｲﾋｮｳ ﾊｾｶﾞﾜ ｽｸﾞﾙ）</t>
    <phoneticPr fontId="1"/>
  </si>
  <si>
    <t>大会参加料</t>
    <rPh sb="0" eb="2">
      <t>タイカイ</t>
    </rPh>
    <rPh sb="2" eb="5">
      <t>サンカリョウ</t>
    </rPh>
    <phoneticPr fontId="1"/>
  </si>
  <si>
    <t>選手</t>
    <rPh sb="0" eb="2">
      <t>センシュ</t>
    </rPh>
    <phoneticPr fontId="1"/>
  </si>
  <si>
    <t>申込期限：</t>
    <rPh sb="0" eb="2">
      <t>モウシコミ</t>
    </rPh>
    <rPh sb="2" eb="4">
      <t>キゲン</t>
    </rPh>
    <phoneticPr fontId="1"/>
  </si>
  <si>
    <t>U17</t>
    <phoneticPr fontId="1"/>
  </si>
  <si>
    <t>U20</t>
    <phoneticPr fontId="1"/>
  </si>
  <si>
    <t>所属またはクラブ名
（2024年4月時点での所属）</t>
    <rPh sb="0" eb="2">
      <t>ショゾク</t>
    </rPh>
    <rPh sb="8" eb="9">
      <t>メイ</t>
    </rPh>
    <rPh sb="15" eb="16">
      <t>ネン</t>
    </rPh>
    <rPh sb="17" eb="18">
      <t>ガツ</t>
    </rPh>
    <rPh sb="18" eb="20">
      <t>ジテン</t>
    </rPh>
    <rPh sb="22" eb="24">
      <t>ショゾク</t>
    </rPh>
    <phoneticPr fontId="1"/>
  </si>
  <si>
    <t>全国選抜大会</t>
    <phoneticPr fontId="2"/>
  </si>
  <si>
    <t>2023年入賞戦績
（エントリーと同スタイルの場合、最上位を選択）</t>
    <rPh sb="4" eb="5">
      <t>ネン</t>
    </rPh>
    <rPh sb="5" eb="7">
      <t>ニュウショウ</t>
    </rPh>
    <rPh sb="7" eb="9">
      <t>センセキ</t>
    </rPh>
    <rPh sb="17" eb="18">
      <t>ドウ</t>
    </rPh>
    <rPh sb="23" eb="25">
      <t>バアイ</t>
    </rPh>
    <phoneticPr fontId="1"/>
  </si>
  <si>
    <t>U20 エントリーリスト</t>
    <phoneticPr fontId="2"/>
  </si>
  <si>
    <t>JOCアカデミー</t>
    <phoneticPr fontId="2"/>
  </si>
  <si>
    <t>高等学校</t>
    <rPh sb="0" eb="4">
      <t>コウトウガッコウ</t>
    </rPh>
    <phoneticPr fontId="1"/>
  </si>
  <si>
    <t>アカデミー</t>
    <phoneticPr fontId="2"/>
  </si>
  <si>
    <t>大学名</t>
    <rPh sb="0" eb="3">
      <t>ダイガクメイ</t>
    </rPh>
    <phoneticPr fontId="1"/>
  </si>
  <si>
    <t>大学No.</t>
    <rPh sb="0" eb="2">
      <t>ダイガク</t>
    </rPh>
    <phoneticPr fontId="1"/>
  </si>
  <si>
    <t>早稲田大学</t>
    <rPh sb="0" eb="5">
      <t>ワセダダイガク</t>
    </rPh>
    <phoneticPr fontId="2"/>
  </si>
  <si>
    <t>No</t>
    <phoneticPr fontId="2"/>
  </si>
  <si>
    <t>都道府県</t>
    <rPh sb="0" eb="4">
      <t>トドウフケン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</si>
  <si>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</si>
  <si>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</si>
  <si>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ふり</t>
    <phoneticPr fontId="2"/>
  </si>
  <si>
    <t>がな</t>
    <phoneticPr fontId="2"/>
  </si>
  <si>
    <t>電話番号</t>
    <rPh sb="0" eb="2">
      <t>デンワ</t>
    </rPh>
    <rPh sb="2" eb="4">
      <t>バンゴウ</t>
    </rPh>
    <phoneticPr fontId="2"/>
  </si>
  <si>
    <t>大会参加料</t>
    <phoneticPr fontId="2"/>
  </si>
  <si>
    <t>スタイル</t>
    <phoneticPr fontId="1"/>
  </si>
  <si>
    <t>2010年（平成22年）</t>
    <rPh sb="4" eb="5">
      <t>ネン</t>
    </rPh>
    <rPh sb="6" eb="8">
      <t>ヘイセイ</t>
    </rPh>
    <rPh sb="10" eb="11">
      <t>ネン</t>
    </rPh>
    <phoneticPr fontId="1"/>
  </si>
  <si>
    <t>2024天皇杯出場</t>
    <rPh sb="4" eb="7">
      <t>テンノウハイ</t>
    </rPh>
    <rPh sb="7" eb="9">
      <t>シュツジョウ</t>
    </rPh>
    <phoneticPr fontId="2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</si>
  <si>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1"/>
  </si>
  <si>
    <t>半角数字</t>
    <rPh sb="0" eb="2">
      <t>ハンカク</t>
    </rPh>
    <rPh sb="2" eb="4">
      <t>スウジ</t>
    </rPh>
    <phoneticPr fontId="1"/>
  </si>
  <si>
    <t>日本協会登録番号</t>
    <rPh sb="0" eb="6">
      <t>ニホンキョウカイトウロク</t>
    </rPh>
    <rPh sb="6" eb="8">
      <t>バンゴウ</t>
    </rPh>
    <phoneticPr fontId="1"/>
  </si>
  <si>
    <t>エントリーファイルおよび振込確認書（画像可）を添付しメール送信してください。</t>
    <rPh sb="12" eb="17">
      <t>フリコミカクニンショ</t>
    </rPh>
    <rPh sb="18" eb="20">
      <t>ガゾウ</t>
    </rPh>
    <rPh sb="20" eb="21">
      <t>カ</t>
    </rPh>
    <rPh sb="23" eb="25">
      <t>テンプ</t>
    </rPh>
    <rPh sb="29" eb="31">
      <t>ソウシン</t>
    </rPh>
    <phoneticPr fontId="1"/>
  </si>
  <si>
    <t>青山学院大学</t>
  </si>
  <si>
    <t>育英大学</t>
  </si>
  <si>
    <t>神奈川大学</t>
  </si>
  <si>
    <t>慶應義塾大学</t>
  </si>
  <si>
    <t>国際武道大学</t>
  </si>
  <si>
    <t>国士館大学</t>
    <rPh sb="0" eb="3">
      <t>コクシカン</t>
    </rPh>
    <phoneticPr fontId="2"/>
  </si>
  <si>
    <t>専修大学</t>
  </si>
  <si>
    <t>大東文化大学</t>
  </si>
  <si>
    <t>拓殖大学</t>
  </si>
  <si>
    <t>中央大学</t>
  </si>
  <si>
    <t>東海大学</t>
  </si>
  <si>
    <t>東京大学</t>
  </si>
  <si>
    <t>東京農業大学</t>
  </si>
  <si>
    <t>東北学院大学</t>
  </si>
  <si>
    <t>東洋大学</t>
  </si>
  <si>
    <t>⽇本ウェルネススポーツ大学</t>
  </si>
  <si>
    <t>日本大学</t>
    <rPh sb="0" eb="2">
      <t>ニホン</t>
    </rPh>
    <phoneticPr fontId="2"/>
  </si>
  <si>
    <t>日本体育大学</t>
    <rPh sb="0" eb="2">
      <t>ニホン</t>
    </rPh>
    <phoneticPr fontId="2"/>
  </si>
  <si>
    <t>防衛大学校</t>
  </si>
  <si>
    <t>法政大学</t>
  </si>
  <si>
    <t>明治大学</t>
  </si>
  <si>
    <t>山梨学院大学</t>
  </si>
  <si>
    <t>立教大学</t>
    <rPh sb="0" eb="2">
      <t>リッキョウ</t>
    </rPh>
    <phoneticPr fontId="2"/>
  </si>
  <si>
    <t>大阪公立大学</t>
  </si>
  <si>
    <t>大阪体育大学</t>
  </si>
  <si>
    <t>関西大学</t>
    <rPh sb="1" eb="2">
      <t>ニシ</t>
    </rPh>
    <phoneticPr fontId="2"/>
  </si>
  <si>
    <t>関西学院大学</t>
    <rPh sb="1" eb="2">
      <t>ニシ</t>
    </rPh>
    <phoneticPr fontId="2"/>
  </si>
  <si>
    <t>九州共立大学</t>
  </si>
  <si>
    <t>近畿大学</t>
  </si>
  <si>
    <t>⾄学館大学</t>
  </si>
  <si>
    <t>周南公立大学</t>
  </si>
  <si>
    <t>中京学院大学</t>
  </si>
  <si>
    <t>帝塚山大学</t>
  </si>
  <si>
    <t>天理大学</t>
  </si>
  <si>
    <t>同志社大学</t>
  </si>
  <si>
    <t>日本文理大学</t>
    <rPh sb="0" eb="1">
      <t>ヒ</t>
    </rPh>
    <phoneticPr fontId="2"/>
  </si>
  <si>
    <t>福岡大学</t>
  </si>
  <si>
    <t>南九州大学</t>
  </si>
  <si>
    <t>桃山学院大学</t>
  </si>
  <si>
    <t>立命館大学</t>
    <rPh sb="0" eb="3">
      <t>リツメイカン</t>
    </rPh>
    <phoneticPr fontId="2"/>
  </si>
  <si>
    <t>神戸医療未来大学</t>
  </si>
  <si>
    <t>京都産業大学</t>
  </si>
  <si>
    <t>自衛隊体育学校</t>
  </si>
  <si>
    <t>CWC</t>
  </si>
  <si>
    <t>SMIS</t>
  </si>
  <si>
    <t>SMISOB</t>
  </si>
  <si>
    <t>セコンド</t>
    <phoneticPr fontId="1"/>
  </si>
  <si>
    <r>
      <t xml:space="preserve">横浜銀行 久里浜支店
</t>
    </r>
    <r>
      <rPr>
        <sz val="10"/>
        <rFont val="ＤＨＰ平成ゴシックW5"/>
        <family val="3"/>
        <charset val="128"/>
      </rPr>
      <t>（ヨコハマギンコウ クリハマシテン）</t>
    </r>
    <rPh sb="5" eb="8">
      <t>クリハマ</t>
    </rPh>
    <phoneticPr fontId="1"/>
  </si>
  <si>
    <t>令和8年3月13日（金） 厳守</t>
    <rPh sb="10" eb="11">
      <t>キン</t>
    </rPh>
    <phoneticPr fontId="1"/>
  </si>
  <si>
    <t>2011年（平成23年）</t>
    <rPh sb="4" eb="5">
      <t>ネン</t>
    </rPh>
    <rPh sb="6" eb="8">
      <t>ヘイセイ</t>
    </rPh>
    <rPh sb="10" eb="11">
      <t>ネン</t>
    </rPh>
    <phoneticPr fontId="1"/>
  </si>
  <si>
    <t>セコンド</t>
    <phoneticPr fontId="2"/>
  </si>
  <si>
    <t>大学</t>
    <rPh sb="0" eb="2">
      <t>ダイガク</t>
    </rPh>
    <phoneticPr fontId="2"/>
  </si>
  <si>
    <t>JWF26-</t>
  </si>
  <si>
    <t>JWF26-</t>
    <phoneticPr fontId="1"/>
  </si>
  <si>
    <t>JWF26-</t>
    <phoneticPr fontId="2"/>
  </si>
  <si>
    <t>連盟</t>
    <rPh sb="0" eb="2">
      <t>レンメイ</t>
    </rPh>
    <phoneticPr fontId="2"/>
  </si>
  <si>
    <t>東日本</t>
    <rPh sb="0" eb="1">
      <t>ヒガシ</t>
    </rPh>
    <rPh sb="1" eb="3">
      <t>ニホン</t>
    </rPh>
    <phoneticPr fontId="2"/>
  </si>
  <si>
    <t>西日本</t>
    <rPh sb="0" eb="1">
      <t>ニシ</t>
    </rPh>
    <rPh sb="1" eb="3">
      <t>ニホン</t>
    </rPh>
    <phoneticPr fontId="2"/>
  </si>
  <si>
    <t>連盟</t>
    <rPh sb="0" eb="2">
      <t>レンメイ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</si>
  <si>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</si>
  <si>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（半角数字、- ハイフンなし）</t>
    <phoneticPr fontId="1"/>
  </si>
  <si>
    <t>【チェック項目】</t>
    <rPh sb="5" eb="7">
      <t>コウモク</t>
    </rPh>
    <phoneticPr fontId="1"/>
  </si>
  <si>
    <t>・資格を得たスタイル・階級に間違えはない</t>
    <rPh sb="1" eb="3">
      <t>シカク</t>
    </rPh>
    <rPh sb="4" eb="5">
      <t>エ</t>
    </rPh>
    <rPh sb="11" eb="13">
      <t>カイキュウ</t>
    </rPh>
    <rPh sb="14" eb="16">
      <t>マチガ</t>
    </rPh>
    <phoneticPr fontId="1"/>
  </si>
  <si>
    <t>・2026年度の日本協会登録は済んでいる</t>
    <rPh sb="5" eb="7">
      <t>ネンド</t>
    </rPh>
    <rPh sb="8" eb="10">
      <t>ニホン</t>
    </rPh>
    <rPh sb="10" eb="12">
      <t>キョウカイ</t>
    </rPh>
    <rPh sb="12" eb="14">
      <t>トウロク</t>
    </rPh>
    <rPh sb="15" eb="16">
      <t>ス</t>
    </rPh>
    <phoneticPr fontId="1"/>
  </si>
  <si>
    <t>・U20のエントリー選手の段位登録は済んでいる</t>
    <rPh sb="10" eb="12">
      <t>センシュ</t>
    </rPh>
    <rPh sb="13" eb="17">
      <t>ダンイトウロク</t>
    </rPh>
    <rPh sb="18" eb="19">
      <t>ス</t>
    </rPh>
    <phoneticPr fontId="1"/>
  </si>
  <si>
    <t>・所属内の出場資格選手はすべて確認済みである</t>
    <rPh sb="1" eb="3">
      <t>ショゾク</t>
    </rPh>
    <rPh sb="3" eb="4">
      <t>ナイ</t>
    </rPh>
    <rPh sb="5" eb="11">
      <t>シュツジョウシカクセンシュ</t>
    </rPh>
    <rPh sb="15" eb="18">
      <t>カクニンズ</t>
    </rPh>
    <phoneticPr fontId="1"/>
  </si>
  <si>
    <t>※ 選手、監督、コーチは、大会当日までに、必ず2026年度の日本協会登録をすること。未登録の場合は、出場・セコンドは不可。</t>
    <rPh sb="2" eb="4">
      <t>センシュ</t>
    </rPh>
    <rPh sb="5" eb="7">
      <t>カントク</t>
    </rPh>
    <rPh sb="13" eb="17">
      <t>タイカイトウジツ</t>
    </rPh>
    <rPh sb="21" eb="22">
      <t>カナラ</t>
    </rPh>
    <rPh sb="27" eb="29">
      <t>ネンド</t>
    </rPh>
    <rPh sb="30" eb="36">
      <t>ニホンキョウカイトウロク</t>
    </rPh>
    <rPh sb="42" eb="45">
      <t>ミトウロク</t>
    </rPh>
    <rPh sb="46" eb="48">
      <t>バアイ</t>
    </rPh>
    <rPh sb="50" eb="52">
      <t>シュツジョウ</t>
    </rPh>
    <rPh sb="58" eb="60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</si>
</sst>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0&quot;月&quot;"/>
    <numFmt numFmtId="177" formatCode="0&quot;日&quot;"/>
    <numFmt numFmtId="178" formatCode="0&quot;名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9"/>
      <color indexed="81"/>
      <name val="BIZ UDPゴシック"/>
      <family val="3"/>
      <charset val="128"/>
    </font>
    <font>
      <sz val="14"/>
      <name val="ＤＨＰ平成ゴシックW5"/>
      <family val="3"/>
      <charset val="128"/>
    </font>
    <font>
      <sz val="10"/>
      <name val="ＤＨＰ平成ゴシックW5"/>
      <family val="3"/>
      <charset val="128"/>
    </font>
    <font>
      <sz val="10"/>
      <color theme="1"/>
      <name val="ＤＨＰ平成ゴシックW5"/>
      <family val="3"/>
      <charset val="128"/>
    </font>
    <font>
      <sz val="12"/>
      <name val="ＤＨＰ平成ゴシックW5"/>
      <family val="3"/>
      <charset val="128"/>
    </font>
    <font>
      <sz val="11"/>
      <name val="ＤＨＰ平成ゴシックW5"/>
      <family val="3"/>
      <charset val="128"/>
    </font>
    <font>
      <sz val="12"/>
      <color rgb="FFFF0000"/>
      <name val="ＤＨＰ平成ゴシックW5"/>
      <family val="3"/>
      <charset val="128"/>
    </font>
    <font>
      <sz val="14"/>
      <color theme="1"/>
      <name val="ＤＨＰ平成ゴシックW5"/>
      <family val="3"/>
      <charset val="128"/>
    </font>
    <font>
      <b/>
      <sz val="8"/>
      <color theme="1"/>
      <name val="ＤＨＰ平成ゴシックW5"/>
      <family val="3"/>
      <charset val="128"/>
    </font>
    <font>
      <b/>
      <sz val="10"/>
      <color theme="1"/>
      <name val="ＤＨＰ平成ゴシックW5"/>
      <family val="3"/>
      <charset val="128"/>
    </font>
    <font>
      <sz val="24"/>
      <name val="ＤＨＰ平成ゴシックW5"/>
      <family val="3"/>
      <charset val="128"/>
    </font>
    <font>
      <sz val="8"/>
      <name val="ＤＨＰ平成ゴシックW5"/>
      <family val="3"/>
      <charset val="128"/>
    </font>
    <font>
      <sz val="9"/>
      <name val="ＤＨＰ平成ゴシックW5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5" fontId="4" fillId="0" borderId="0" xfId="0" applyNumberFormat="1" applyFont="1">
      <alignment vertical="center"/>
    </xf>
    <xf numFmtId="3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 applyProtection="1">
      <alignment horizontal="center" vertical="center" shrinkToFit="1"/>
      <protection hidden="1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178" fontId="9" fillId="4" borderId="17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horizontal="right" vertical="center"/>
    </xf>
    <xf numFmtId="49" fontId="9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7" fillId="4" borderId="5" xfId="0" applyFont="1" applyFill="1" applyBorder="1" applyAlignment="1">
      <alignment horizontal="right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vertical="center" shrinkToFit="1"/>
    </xf>
    <xf numFmtId="49" fontId="7" fillId="0" borderId="14" xfId="0" applyNumberFormat="1" applyFont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right" vertical="center" shrinkToFit="1"/>
    </xf>
    <xf numFmtId="0" fontId="7" fillId="4" borderId="5" xfId="0" applyFont="1" applyFill="1" applyBorder="1" applyAlignment="1">
      <alignment vertical="center" shrinkToFit="1"/>
    </xf>
    <xf numFmtId="49" fontId="7" fillId="0" borderId="2" xfId="0" applyNumberFormat="1" applyFont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>
      <alignment vertical="center"/>
    </xf>
    <xf numFmtId="0" fontId="15" fillId="2" borderId="21" xfId="0" applyFont="1" applyFill="1" applyBorder="1">
      <alignment vertical="center"/>
    </xf>
    <xf numFmtId="0" fontId="15" fillId="2" borderId="22" xfId="0" applyFont="1" applyFill="1" applyBorder="1">
      <alignment vertical="center"/>
    </xf>
    <xf numFmtId="0" fontId="15" fillId="2" borderId="23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4" borderId="16" xfId="0" applyFont="1" applyFill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Border="1" applyAlignment="1" applyProtection="1">
      <alignment horizontal="center" vertical="center" shrinkToFit="1"/>
      <protection locked="0"/>
    </xf>
    <xf numFmtId="177" fontId="7" fillId="0" borderId="15" xfId="0" applyNumberFormat="1" applyFont="1" applyBorder="1" applyAlignment="1" applyProtection="1">
      <alignment horizontal="center" vertical="center" shrinkToFit="1"/>
      <protection locked="0"/>
    </xf>
    <xf numFmtId="0" fontId="7" fillId="4" borderId="7" xfId="0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49" fontId="7" fillId="0" borderId="1" xfId="0" quotePrefix="1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left" vertical="center" shrinkToFit="1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Border="1" applyAlignment="1" applyProtection="1">
      <alignment vertical="center" shrinkToFit="1"/>
      <protection locked="0"/>
    </xf>
    <xf numFmtId="49" fontId="7" fillId="0" borderId="5" xfId="0" applyNumberFormat="1" applyFont="1" applyBorder="1" applyAlignment="1">
      <alignment horizontal="right" vertical="center" shrinkToFit="1"/>
    </xf>
    <xf numFmtId="0" fontId="9" fillId="5" borderId="21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center" vertical="center" wrapText="1" shrinkToFit="1"/>
    </xf>
    <xf numFmtId="0" fontId="9" fillId="5" borderId="23" xfId="0" applyFont="1" applyFill="1" applyBorder="1" applyAlignment="1">
      <alignment horizontal="center" vertical="center" shrinkToFit="1"/>
    </xf>
    <xf numFmtId="0" fontId="9" fillId="5" borderId="8" xfId="0" applyFont="1" applyFill="1" applyBorder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center" vertical="center" wrapText="1" shrinkToFit="1"/>
    </xf>
    <xf numFmtId="0" fontId="9" fillId="5" borderId="13" xfId="0" applyFont="1" applyFill="1" applyBorder="1" applyAlignment="1">
      <alignment horizontal="center" vertical="center" shrinkToFit="1"/>
    </xf>
    <xf numFmtId="0" fontId="9" fillId="5" borderId="9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center" vertical="center" wrapText="1" shrinkToFit="1"/>
    </xf>
    <xf numFmtId="0" fontId="9" fillId="5" borderId="10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shrinkToFit="1"/>
      <protection hidden="1"/>
    </xf>
    <xf numFmtId="0" fontId="7" fillId="4" borderId="11" xfId="0" applyFont="1" applyFill="1" applyBorder="1" applyAlignment="1" applyProtection="1">
      <alignment horizontal="center" vertical="center" shrinkToFit="1"/>
      <protection hidden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shrinkToFit="1"/>
      <protection hidden="1"/>
    </xf>
    <xf numFmtId="0" fontId="7" fillId="4" borderId="10" xfId="0" applyFont="1" applyFill="1" applyBorder="1" applyAlignment="1" applyProtection="1">
      <alignment horizontal="center" vertical="center" shrinkToFit="1"/>
      <protection hidden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 applyProtection="1">
      <alignment horizontal="center" vertical="center" shrinkToFit="1"/>
      <protection hidden="1"/>
    </xf>
    <xf numFmtId="0" fontId="6" fillId="4" borderId="11" xfId="0" applyFont="1" applyFill="1" applyBorder="1" applyAlignment="1" applyProtection="1">
      <alignment horizontal="center" vertical="center" shrinkToFit="1"/>
      <protection hidden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shrinkToFit="1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9" fillId="4" borderId="9" xfId="0" applyFont="1" applyFill="1" applyBorder="1" applyAlignment="1">
      <alignment horizontal="center" vertical="center" shrinkToFit="1"/>
    </xf>
    <xf numFmtId="0" fontId="7" fillId="4" borderId="12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5" fontId="9" fillId="4" borderId="18" xfId="0" applyNumberFormat="1" applyFont="1" applyFill="1" applyBorder="1" applyAlignment="1" applyProtection="1">
      <alignment horizontal="right" vertical="center"/>
      <protection hidden="1"/>
    </xf>
    <xf numFmtId="5" fontId="9" fillId="4" borderId="19" xfId="0" applyNumberFormat="1" applyFont="1" applyFill="1" applyBorder="1" applyAlignment="1" applyProtection="1">
      <alignment horizontal="right" vertical="center"/>
      <protection hidden="1"/>
    </xf>
    <xf numFmtId="0" fontId="6" fillId="3" borderId="1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24" xfId="0" applyFont="1" applyFill="1" applyBorder="1" applyAlignment="1">
      <alignment horizontal="center" vertical="center" wrapText="1" shrinkToFit="1"/>
    </xf>
    <xf numFmtId="0" fontId="10" fillId="3" borderId="11" xfId="0" applyFont="1" applyFill="1" applyBorder="1" applyAlignment="1">
      <alignment horizontal="center" vertical="center" wrapText="1" shrinkToFi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23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/>
      </font>
    </dxf>
    <dxf>
      <font>
        <color rgb="FFFFFF99"/>
      </font>
    </dxf>
    <dxf>
      <font>
        <color theme="0" tint="-0.24994659260841701"/>
      </font>
    </dxf>
    <dxf>
      <font>
        <color theme="0" tint="-0.14996795556505021"/>
      </font>
    </dxf>
    <dxf>
      <font>
        <color rgb="FFFFFF99"/>
      </font>
    </dxf>
    <dxf>
      <font>
        <color rgb="FFFFFF99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CCFF"/>
      <color rgb="FFCCECFF"/>
      <color rgb="FFFFFF99"/>
      <color rgb="FFCCFFCC"/>
      <color rgb="FF66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659130</xdr:colOff>
          <xdr:row>13</xdr:row>
          <xdr:rowOff>40641</xdr:rowOff>
        </xdr:from>
        <xdr:to>
          <xdr:col>7</xdr:col>
          <xdr:colOff>582930</xdr:colOff>
          <xdr:row>17</xdr:row>
          <xdr:rowOff>31749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83F85E8C-A9C1-499B-9287-93462068C571}"/>
                </a:ext>
              </a:extLst>
            </xdr:cNvPr>
            <xdr:cNvGrpSpPr/>
          </xdr:nvGrpSpPr>
          <xdr:grpSpPr>
            <a:xfrm>
              <a:off x="5581650" y="3340101"/>
              <a:ext cx="838200" cy="1301748"/>
              <a:chOff x="4756150" y="3321051"/>
              <a:chExt cx="742950" cy="120649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F4FA452B-BF01-9582-44B6-EA2838441730}"/>
                  </a:ext>
                </a:extLst>
              </xdr:cNvPr>
              <xdr:cNvGrpSpPr/>
            </xdr:nvGrpSpPr>
            <xdr:grpSpPr>
              <a:xfrm>
                <a:off x="4756150" y="3321051"/>
                <a:ext cx="736600" cy="577848"/>
                <a:chOff x="4756150" y="3321051"/>
                <a:chExt cx="736600" cy="577848"/>
              </a:xfrm>
            </xdr:grpSpPr>
            <xdr:sp macro="" textlink="">
              <xdr:nvSpPr>
                <xdr:cNvPr id="2049" name="Check Box 1" hidden="1">
                  <a:extLst>
                    <a:ext uri="{63B3BB69-23CF-44E3-9099-C40C66FF867C}">
                      <a14:compatExt spid="_x0000_s2049"/>
                    </a:ext>
                    <a:ext uri="{FF2B5EF4-FFF2-40B4-BE49-F238E27FC236}">
                      <a16:creationId xmlns:a16="http://schemas.microsoft.com/office/drawing/2014/main" id="{00000000-0008-0000-0000-000001080000}"/>
                    </a:ext>
                  </a:extLst>
                </xdr:cNvPr>
                <xdr:cNvSpPr/>
              </xdr:nvSpPr>
              <xdr:spPr bwMode="auto">
                <a:xfrm>
                  <a:off x="4756150" y="3321051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050" name="Check Box 2" hidden="1">
                  <a:extLst>
                    <a:ext uri="{63B3BB69-23CF-44E3-9099-C40C66FF867C}">
                      <a14:compatExt spid="_x0000_s2050"/>
                    </a:ext>
                    <a:ext uri="{FF2B5EF4-FFF2-40B4-BE49-F238E27FC236}">
                      <a16:creationId xmlns:a16="http://schemas.microsoft.com/office/drawing/2014/main" id="{00000000-0008-0000-0000-000002080000}"/>
                    </a:ext>
                  </a:extLst>
                </xdr:cNvPr>
                <xdr:cNvSpPr/>
              </xdr:nvSpPr>
              <xdr:spPr bwMode="auto">
                <a:xfrm>
                  <a:off x="4756150" y="3625849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  <xdr:grpSp>
            <xdr:nvGrpSpPr>
              <xdr:cNvPr id="4" name="グループ化 3">
                <a:extLst>
                  <a:ext uri="{FF2B5EF4-FFF2-40B4-BE49-F238E27FC236}">
                    <a16:creationId xmlns:a16="http://schemas.microsoft.com/office/drawing/2014/main" id="{B6232550-9153-DCF0-6BFC-4E52A3108671}"/>
                  </a:ext>
                </a:extLst>
              </xdr:cNvPr>
              <xdr:cNvGrpSpPr/>
            </xdr:nvGrpSpPr>
            <xdr:grpSpPr>
              <a:xfrm>
                <a:off x="4762500" y="3949701"/>
                <a:ext cx="736600" cy="577848"/>
                <a:chOff x="4756150" y="3321051"/>
                <a:chExt cx="736600" cy="577848"/>
              </a:xfrm>
            </xdr:grpSpPr>
            <xdr:sp macro="" textlink="">
              <xdr:nvSpPr>
                <xdr:cNvPr id="2051" name="Check Box 3" hidden="1">
                  <a:extLst>
                    <a:ext uri="{63B3BB69-23CF-44E3-9099-C40C66FF867C}">
                      <a14:compatExt spid="_x0000_s2051"/>
                    </a:ext>
                    <a:ext uri="{FF2B5EF4-FFF2-40B4-BE49-F238E27FC236}">
                      <a16:creationId xmlns:a16="http://schemas.microsoft.com/office/drawing/2014/main" id="{00000000-0008-0000-0000-000003080000}"/>
                    </a:ext>
                  </a:extLst>
                </xdr:cNvPr>
                <xdr:cNvSpPr/>
              </xdr:nvSpPr>
              <xdr:spPr bwMode="auto">
                <a:xfrm>
                  <a:off x="4756150" y="3321051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2052" name="Check Box 4" hidden="1">
                  <a:extLst>
                    <a:ext uri="{63B3BB69-23CF-44E3-9099-C40C66FF867C}">
                      <a14:compatExt spid="_x0000_s2052"/>
                    </a:ext>
                    <a:ext uri="{FF2B5EF4-FFF2-40B4-BE49-F238E27FC236}">
                      <a16:creationId xmlns:a16="http://schemas.microsoft.com/office/drawing/2014/main" id="{00000000-0008-0000-0000-000004080000}"/>
                    </a:ext>
                  </a:extLst>
                </xdr:cNvPr>
                <xdr:cNvSpPr/>
              </xdr:nvSpPr>
              <xdr:spPr bwMode="auto">
                <a:xfrm>
                  <a:off x="4756150" y="3625849"/>
                  <a:ext cx="736600" cy="2730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F29"/>
  <sheetViews>
    <sheetView showGridLines="0" tabSelected="1" zoomScaleNormal="100" zoomScaleSheetLayoutView="83" workbookViewId="0">
      <selection activeCell="M6" sqref="M6"/>
    </sheetView>
  </sheetViews>
  <sheetFormatPr defaultColWidth="8.77734375" defaultRowHeight="25.95" customHeight="1" x14ac:dyDescent="0.2"/>
  <cols>
    <col min="1" max="1" width="5.109375" style="17" bestFit="1" customWidth="1"/>
    <col min="2" max="7" width="13.33203125" style="17" customWidth="1"/>
    <col min="8" max="9" width="14.77734375" style="17" customWidth="1"/>
    <col min="10" max="10" width="13.5546875" style="17" customWidth="1"/>
    <col min="11" max="11" width="14.77734375" style="17" customWidth="1"/>
    <col min="12" max="12" width="11.6640625" style="17" customWidth="1"/>
    <col min="13" max="13" width="16" style="16" customWidth="1"/>
    <col min="14" max="14" width="15.6640625" style="17" customWidth="1"/>
    <col min="15" max="15" width="12" style="17" bestFit="1" customWidth="1"/>
    <col min="16" max="16" width="12.109375" style="18" customWidth="1"/>
    <col min="17" max="17" width="13.109375" style="18" customWidth="1"/>
    <col min="18" max="19" width="9.109375" style="18" customWidth="1"/>
    <col min="20" max="20" width="11.109375" style="18" customWidth="1"/>
    <col min="21" max="23" width="8.77734375" style="18" customWidth="1"/>
    <col min="24" max="26" width="19.77734375" style="18" customWidth="1"/>
    <col min="27" max="30" width="8.77734375" style="18" customWidth="1"/>
    <col min="31" max="16384" width="8.77734375" style="17"/>
  </cols>
  <sheetData>
    <row r="1" spans="1:32" ht="25.95" customHeight="1" x14ac:dyDescent="0.2">
      <c r="A1" s="119" t="s">
        <v>75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5"/>
    </row>
    <row r="2" spans="1:32" ht="15.6" customHeight="1" x14ac:dyDescent="0.2">
      <c r="A2" s="121" t="s">
        <v>9</v>
      </c>
      <c r="B2" s="101" t="s">
        <v>132</v>
      </c>
      <c r="C2" s="102"/>
      <c r="D2" s="101" t="s">
        <v>208</v>
      </c>
      <c r="E2" s="102"/>
      <c r="F2" s="120" t="s">
        <v>4</v>
      </c>
      <c r="G2" s="104"/>
      <c r="H2" s="120" t="s">
        <v>22</v>
      </c>
      <c r="I2" s="104"/>
      <c r="J2" s="129" t="s">
        <v>209</v>
      </c>
      <c r="K2" s="130"/>
      <c r="M2" s="17"/>
      <c r="P2" s="17"/>
      <c r="Q2" s="17"/>
      <c r="AE2" s="18"/>
    </row>
    <row r="3" spans="1:32" ht="15.6" x14ac:dyDescent="0.2">
      <c r="A3" s="122"/>
      <c r="B3" s="103" t="s">
        <v>11</v>
      </c>
      <c r="C3" s="104"/>
      <c r="D3" s="103"/>
      <c r="E3" s="104"/>
      <c r="F3" s="19" t="s">
        <v>0</v>
      </c>
      <c r="G3" s="20" t="s">
        <v>1</v>
      </c>
      <c r="H3" s="19" t="s">
        <v>23</v>
      </c>
      <c r="I3" s="20" t="s">
        <v>24</v>
      </c>
      <c r="J3" s="107" t="s">
        <v>210</v>
      </c>
      <c r="K3" s="108"/>
      <c r="M3" s="17"/>
      <c r="P3" s="17"/>
      <c r="Q3" s="17"/>
    </row>
    <row r="4" spans="1:32" ht="34.950000000000003" customHeight="1" x14ac:dyDescent="0.2">
      <c r="A4" s="21" t="str">
        <f>IF(B4="","",INDEX(リスト1!$A$2:$A$48,MATCH(B4,リスト1!$B$2:$B$48,0)))</f>
        <v/>
      </c>
      <c r="B4" s="113"/>
      <c r="C4" s="114"/>
      <c r="D4" s="105" t="str">
        <f>IF(B4="","",INDEX(リスト1!$C$2:$C$48,MATCH(B4,リスト1!$B$2:$B$48,0)))</f>
        <v/>
      </c>
      <c r="E4" s="106"/>
      <c r="F4" s="22"/>
      <c r="G4" s="23"/>
      <c r="H4" s="22"/>
      <c r="I4" s="23"/>
      <c r="J4" s="110"/>
      <c r="K4" s="111"/>
      <c r="M4" s="17"/>
      <c r="P4" s="17"/>
      <c r="Q4" s="17"/>
    </row>
    <row r="5" spans="1:32" s="24" customFormat="1" ht="7.95" customHeight="1" thickBot="1" x14ac:dyDescent="0.25">
      <c r="E5" s="25"/>
      <c r="F5" s="25"/>
      <c r="G5" s="25"/>
      <c r="H5" s="25"/>
      <c r="J5" s="25"/>
      <c r="K5" s="25"/>
      <c r="L5" s="25"/>
      <c r="M5" s="26"/>
      <c r="N5" s="25"/>
      <c r="O5" s="25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2" s="27" customFormat="1" ht="25.95" customHeight="1" thickBot="1" x14ac:dyDescent="0.25">
      <c r="B6" s="115"/>
      <c r="C6" s="115"/>
      <c r="D6" s="29" t="s">
        <v>46</v>
      </c>
      <c r="E6" s="30">
        <f>COUNTA(F26:F29)</f>
        <v>0</v>
      </c>
      <c r="F6" s="31" t="s">
        <v>121</v>
      </c>
      <c r="G6" s="30">
        <f>COUNTA('エントリー③(U20)'!F5:F34)</f>
        <v>0</v>
      </c>
      <c r="I6" s="31" t="s">
        <v>120</v>
      </c>
      <c r="J6" s="123">
        <f>G6*7000</f>
        <v>0</v>
      </c>
      <c r="K6" s="124"/>
      <c r="L6" s="32"/>
      <c r="M6" s="33"/>
      <c r="N6" s="32"/>
      <c r="O6" s="32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2" s="27" customFormat="1" ht="7.95" customHeight="1" x14ac:dyDescent="0.2">
      <c r="B7" s="31"/>
      <c r="C7" s="31"/>
      <c r="D7" s="31"/>
      <c r="E7" s="32"/>
      <c r="F7" s="32"/>
      <c r="I7" s="31"/>
      <c r="M7" s="33"/>
      <c r="N7" s="32"/>
      <c r="O7" s="32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2" s="27" customFormat="1" ht="25.95" customHeight="1" x14ac:dyDescent="0.2">
      <c r="A8" s="115" t="s">
        <v>122</v>
      </c>
      <c r="B8" s="115"/>
      <c r="C8" s="116" t="s">
        <v>198</v>
      </c>
      <c r="D8" s="117"/>
      <c r="E8" s="118"/>
      <c r="L8" s="32"/>
      <c r="M8" s="2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2" s="27" customFormat="1" ht="7.95" customHeight="1" x14ac:dyDescent="0.2">
      <c r="B9" s="31"/>
      <c r="C9" s="31"/>
      <c r="D9" s="31"/>
      <c r="E9" s="33"/>
      <c r="F9" s="33"/>
      <c r="G9" s="32"/>
      <c r="M9" s="2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2" s="27" customFormat="1" ht="42" customHeight="1" x14ac:dyDescent="0.2">
      <c r="A10" s="115" t="s">
        <v>47</v>
      </c>
      <c r="B10" s="115"/>
      <c r="C10" s="93" t="s">
        <v>197</v>
      </c>
      <c r="D10" s="93"/>
      <c r="E10" s="93"/>
      <c r="F10" s="125" t="s">
        <v>77</v>
      </c>
      <c r="G10" s="125"/>
      <c r="H10" s="126" t="s">
        <v>119</v>
      </c>
      <c r="I10" s="127"/>
      <c r="J10" s="127"/>
      <c r="K10" s="128"/>
      <c r="L10" s="34"/>
      <c r="Z10" s="18"/>
      <c r="AA10" s="18"/>
      <c r="AB10" s="18"/>
      <c r="AC10" s="18"/>
      <c r="AD10" s="18"/>
    </row>
    <row r="11" spans="1:32" s="27" customFormat="1" ht="7.95" customHeight="1" x14ac:dyDescent="0.2">
      <c r="B11" s="31"/>
      <c r="C11" s="31"/>
      <c r="D11" s="31"/>
      <c r="E11" s="35"/>
      <c r="F11" s="35"/>
      <c r="G11" s="35"/>
      <c r="H11" s="34"/>
      <c r="I11" s="34"/>
      <c r="J11" s="35"/>
      <c r="K11" s="34"/>
      <c r="L11" s="34"/>
      <c r="M11" s="33"/>
      <c r="N11" s="32"/>
      <c r="O11" s="32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2" s="27" customFormat="1" ht="17.55" customHeight="1" x14ac:dyDescent="0.2">
      <c r="B12" s="31"/>
      <c r="C12" s="36" t="s">
        <v>149</v>
      </c>
      <c r="E12" s="36"/>
      <c r="F12" s="35"/>
      <c r="G12" s="34"/>
      <c r="H12" s="34"/>
      <c r="I12" s="35"/>
      <c r="K12" s="34"/>
      <c r="L12" s="34"/>
      <c r="M12" s="33"/>
      <c r="N12" s="32"/>
      <c r="O12" s="32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2" s="27" customFormat="1" ht="25.95" customHeight="1" x14ac:dyDescent="0.2">
      <c r="B13" s="31"/>
      <c r="C13" s="79" t="s">
        <v>211</v>
      </c>
      <c r="D13" s="80"/>
      <c r="E13" s="80"/>
      <c r="F13" s="81"/>
      <c r="G13" s="82"/>
      <c r="H13" s="34"/>
      <c r="I13" s="35"/>
      <c r="K13" s="34"/>
      <c r="L13" s="34"/>
      <c r="M13" s="33"/>
      <c r="N13" s="32"/>
      <c r="O13" s="32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27" customFormat="1" ht="25.95" customHeight="1" x14ac:dyDescent="0.2">
      <c r="B14" s="31"/>
      <c r="C14" s="83" t="s">
        <v>212</v>
      </c>
      <c r="D14" s="84"/>
      <c r="E14" s="84"/>
      <c r="F14" s="85"/>
      <c r="G14" s="86"/>
      <c r="H14" s="34"/>
      <c r="I14" s="35"/>
      <c r="K14" s="34"/>
      <c r="L14" s="34"/>
      <c r="M14" s="33"/>
      <c r="N14" s="32"/>
      <c r="O14" s="32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27" customFormat="1" ht="25.95" customHeight="1" x14ac:dyDescent="0.2">
      <c r="B15" s="31"/>
      <c r="C15" s="83" t="s">
        <v>213</v>
      </c>
      <c r="D15" s="84"/>
      <c r="E15" s="84"/>
      <c r="F15" s="85"/>
      <c r="G15" s="86"/>
      <c r="H15" s="34"/>
      <c r="I15" s="35"/>
      <c r="K15" s="34"/>
      <c r="L15" s="34"/>
      <c r="M15" s="33"/>
      <c r="N15" s="32"/>
      <c r="O15" s="32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27" customFormat="1" ht="25.95" customHeight="1" x14ac:dyDescent="0.2">
      <c r="B16" s="31"/>
      <c r="C16" s="83" t="s">
        <v>214</v>
      </c>
      <c r="D16" s="84"/>
      <c r="E16" s="84"/>
      <c r="F16" s="85"/>
      <c r="G16" s="86"/>
      <c r="H16" s="34"/>
      <c r="I16" s="35"/>
      <c r="K16" s="34"/>
      <c r="L16" s="34"/>
      <c r="M16" s="33"/>
      <c r="N16" s="32"/>
      <c r="O16" s="3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27" customFormat="1" ht="25.95" customHeight="1" x14ac:dyDescent="0.2">
      <c r="B17" s="31"/>
      <c r="C17" s="87" t="s">
        <v>215</v>
      </c>
      <c r="D17" s="88"/>
      <c r="E17" s="88"/>
      <c r="F17" s="89"/>
      <c r="G17" s="90"/>
      <c r="H17" s="34"/>
      <c r="I17" s="35"/>
      <c r="K17" s="34"/>
      <c r="L17" s="34"/>
      <c r="M17" s="33"/>
      <c r="N17" s="32"/>
      <c r="O17" s="32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27" customFormat="1" ht="17.55" customHeight="1" x14ac:dyDescent="0.2">
      <c r="B18" s="31"/>
      <c r="C18" s="31"/>
      <c r="E18" s="36"/>
      <c r="F18" s="35"/>
      <c r="G18" s="35"/>
      <c r="H18" s="34"/>
      <c r="I18" s="34"/>
      <c r="J18" s="35"/>
      <c r="K18" s="34"/>
      <c r="L18" s="34"/>
      <c r="M18" s="33"/>
      <c r="N18" s="32"/>
      <c r="O18" s="32"/>
      <c r="P18" s="18"/>
      <c r="Q18" s="18"/>
      <c r="R18" s="18"/>
      <c r="S18" s="18"/>
      <c r="T18" s="18"/>
      <c r="U18" s="18"/>
      <c r="V18" s="18"/>
      <c r="W18" s="18"/>
      <c r="X18" s="37"/>
      <c r="Y18" s="18"/>
      <c r="Z18" s="18"/>
      <c r="AA18" s="18"/>
      <c r="AB18" s="18"/>
      <c r="AC18" s="18"/>
      <c r="AD18" s="18"/>
    </row>
    <row r="19" spans="1:32" s="27" customFormat="1" ht="7.95" customHeight="1" x14ac:dyDescent="0.2">
      <c r="B19" s="31"/>
      <c r="C19" s="31"/>
      <c r="D19" s="31"/>
      <c r="E19" s="36"/>
      <c r="F19" s="35"/>
      <c r="G19" s="35"/>
      <c r="H19" s="34"/>
      <c r="I19" s="34"/>
      <c r="J19" s="35"/>
      <c r="K19" s="34"/>
      <c r="L19" s="34"/>
      <c r="M19" s="33"/>
      <c r="N19" s="32"/>
      <c r="O19" s="32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2" s="27" customFormat="1" ht="21.45" customHeight="1" x14ac:dyDescent="0.2">
      <c r="A20" s="115" t="s">
        <v>118</v>
      </c>
      <c r="B20" s="115"/>
      <c r="C20" s="94" t="s">
        <v>67</v>
      </c>
      <c r="D20" s="94"/>
      <c r="E20" s="94" t="s">
        <v>68</v>
      </c>
      <c r="F20" s="94"/>
      <c r="G20" s="94" t="s">
        <v>69</v>
      </c>
      <c r="H20" s="94"/>
      <c r="I20" s="94" t="s">
        <v>70</v>
      </c>
      <c r="J20" s="94"/>
      <c r="T20" s="38"/>
      <c r="U20" s="38"/>
      <c r="V20" s="38"/>
      <c r="W20" s="38"/>
      <c r="X20" s="18"/>
      <c r="Y20" s="38"/>
      <c r="Z20" s="38"/>
      <c r="AA20" s="38"/>
      <c r="AB20" s="18"/>
      <c r="AC20" s="18"/>
      <c r="AD20" s="18"/>
    </row>
    <row r="21" spans="1:32" s="27" customFormat="1" ht="21.45" customHeight="1" x14ac:dyDescent="0.2">
      <c r="A21" s="39"/>
      <c r="B21" s="39"/>
      <c r="C21" s="94" t="s">
        <v>71</v>
      </c>
      <c r="D21" s="94"/>
      <c r="E21" s="94" t="s">
        <v>72</v>
      </c>
      <c r="F21" s="94"/>
      <c r="G21" s="94" t="s">
        <v>73</v>
      </c>
      <c r="H21" s="94"/>
      <c r="I21" s="94" t="s">
        <v>74</v>
      </c>
      <c r="J21" s="94"/>
      <c r="T21" s="18"/>
      <c r="U21" s="18"/>
      <c r="V21" s="18"/>
      <c r="W21" s="18"/>
      <c r="X21" s="18"/>
      <c r="Y21" s="18"/>
      <c r="Z21" s="18"/>
      <c r="AA21" s="18"/>
      <c r="AB21" s="18"/>
      <c r="AC21" s="40"/>
      <c r="AD21" s="18"/>
    </row>
    <row r="22" spans="1:32" s="27" customFormat="1" ht="7.95" customHeight="1" x14ac:dyDescent="0.2">
      <c r="B22" s="31"/>
      <c r="C22" s="31"/>
      <c r="F22" s="35"/>
      <c r="G22" s="35"/>
      <c r="H22" s="34"/>
      <c r="I22" s="34"/>
      <c r="J22" s="35"/>
      <c r="K22" s="34"/>
      <c r="L22" s="34"/>
      <c r="M22" s="33"/>
      <c r="N22" s="32"/>
      <c r="O22" s="32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41"/>
      <c r="AD22" s="42"/>
    </row>
    <row r="23" spans="1:32" s="27" customFormat="1" ht="15.6" x14ac:dyDescent="0.2">
      <c r="A23" s="39" t="s">
        <v>216</v>
      </c>
      <c r="B23" s="31"/>
      <c r="C23" s="31"/>
      <c r="E23" s="39"/>
      <c r="F23" s="35"/>
      <c r="G23" s="35"/>
      <c r="H23" s="34"/>
      <c r="I23" s="34"/>
      <c r="J23" s="35"/>
      <c r="K23" s="34"/>
      <c r="L23" s="34"/>
      <c r="M23" s="33"/>
      <c r="N23" s="32"/>
      <c r="O23" s="32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1:32" ht="18" x14ac:dyDescent="0.2">
      <c r="A24" s="39" t="s">
        <v>84</v>
      </c>
      <c r="C24" s="43"/>
    </row>
    <row r="25" spans="1:32" ht="25.95" customHeight="1" x14ac:dyDescent="0.2">
      <c r="A25" s="44" t="s">
        <v>9</v>
      </c>
      <c r="B25" s="97" t="s">
        <v>132</v>
      </c>
      <c r="C25" s="98"/>
      <c r="D25" s="91" t="s">
        <v>196</v>
      </c>
      <c r="E25" s="92"/>
      <c r="F25" s="46" t="s">
        <v>0</v>
      </c>
      <c r="G25" s="47" t="s">
        <v>1</v>
      </c>
      <c r="H25" s="46" t="s">
        <v>23</v>
      </c>
      <c r="I25" s="47" t="s">
        <v>24</v>
      </c>
      <c r="J25" s="112" t="s">
        <v>148</v>
      </c>
      <c r="K25" s="112"/>
    </row>
    <row r="26" spans="1:32" ht="25.95" customHeight="1" x14ac:dyDescent="0.2">
      <c r="A26" s="49">
        <v>1</v>
      </c>
      <c r="B26" s="99">
        <f t="shared" ref="B26:B29" si="0">$B$4</f>
        <v>0</v>
      </c>
      <c r="C26" s="100"/>
      <c r="D26" s="103" t="s">
        <v>46</v>
      </c>
      <c r="E26" s="109"/>
      <c r="F26" s="50"/>
      <c r="G26" s="51"/>
      <c r="H26" s="50"/>
      <c r="I26" s="51"/>
      <c r="J26" s="52" t="s">
        <v>203</v>
      </c>
      <c r="K26" s="77"/>
    </row>
    <row r="27" spans="1:32" ht="25.95" customHeight="1" x14ac:dyDescent="0.2">
      <c r="A27" s="53">
        <v>2</v>
      </c>
      <c r="B27" s="95">
        <f t="shared" si="0"/>
        <v>0</v>
      </c>
      <c r="C27" s="96"/>
      <c r="D27" s="91" t="s">
        <v>46</v>
      </c>
      <c r="E27" s="92"/>
      <c r="F27" s="54"/>
      <c r="G27" s="55"/>
      <c r="H27" s="54"/>
      <c r="I27" s="55"/>
      <c r="J27" s="52" t="s">
        <v>203</v>
      </c>
      <c r="K27" s="77"/>
    </row>
    <row r="28" spans="1:32" ht="25.95" customHeight="1" x14ac:dyDescent="0.2">
      <c r="A28" s="53">
        <v>3</v>
      </c>
      <c r="B28" s="95">
        <f t="shared" si="0"/>
        <v>0</v>
      </c>
      <c r="C28" s="96"/>
      <c r="D28" s="91" t="s">
        <v>46</v>
      </c>
      <c r="E28" s="92"/>
      <c r="F28" s="54"/>
      <c r="G28" s="55"/>
      <c r="H28" s="54"/>
      <c r="I28" s="55"/>
      <c r="J28" s="52" t="s">
        <v>203</v>
      </c>
      <c r="K28" s="77"/>
    </row>
    <row r="29" spans="1:32" ht="25.95" customHeight="1" x14ac:dyDescent="0.2">
      <c r="A29" s="53">
        <v>4</v>
      </c>
      <c r="B29" s="95">
        <f t="shared" si="0"/>
        <v>0</v>
      </c>
      <c r="C29" s="96"/>
      <c r="D29" s="91" t="s">
        <v>46</v>
      </c>
      <c r="E29" s="92"/>
      <c r="F29" s="54"/>
      <c r="G29" s="55"/>
      <c r="H29" s="54"/>
      <c r="I29" s="55"/>
      <c r="J29" s="52" t="s">
        <v>203</v>
      </c>
      <c r="K29" s="77"/>
    </row>
  </sheetData>
  <sheetProtection algorithmName="SHA-512" hashValue="wALTmh6pQG+tQnINHdwUOA6cxvlFtoxP1xK8rYSvqi76squEGsB3A9SNTVS42Oy90KWVqNajm5kmuuS77v6GIQ==" saltValue="g+GRYakkQ9czUaxqzD39jQ==" spinCount="100000" sheet="1" objects="1" scenarios="1"/>
  <dataConsolidate/>
  <mergeCells count="41">
    <mergeCell ref="A1:K1"/>
    <mergeCell ref="B27:C27"/>
    <mergeCell ref="B28:C28"/>
    <mergeCell ref="F2:G2"/>
    <mergeCell ref="H2:I2"/>
    <mergeCell ref="G20:H20"/>
    <mergeCell ref="G21:H21"/>
    <mergeCell ref="I20:J20"/>
    <mergeCell ref="I21:J21"/>
    <mergeCell ref="A2:A3"/>
    <mergeCell ref="J6:K6"/>
    <mergeCell ref="F10:G10"/>
    <mergeCell ref="H10:K10"/>
    <mergeCell ref="J2:K2"/>
    <mergeCell ref="B2:C2"/>
    <mergeCell ref="B3:C3"/>
    <mergeCell ref="B4:C4"/>
    <mergeCell ref="A10:B10"/>
    <mergeCell ref="A20:B20"/>
    <mergeCell ref="B6:C6"/>
    <mergeCell ref="A8:B8"/>
    <mergeCell ref="C8:E8"/>
    <mergeCell ref="D2:E2"/>
    <mergeCell ref="D3:E3"/>
    <mergeCell ref="D4:E4"/>
    <mergeCell ref="J3:K3"/>
    <mergeCell ref="D26:E26"/>
    <mergeCell ref="J4:K4"/>
    <mergeCell ref="J25:K25"/>
    <mergeCell ref="D27:E27"/>
    <mergeCell ref="D28:E28"/>
    <mergeCell ref="D29:E29"/>
    <mergeCell ref="C10:E10"/>
    <mergeCell ref="E20:F20"/>
    <mergeCell ref="E21:F21"/>
    <mergeCell ref="C20:D20"/>
    <mergeCell ref="C21:D21"/>
    <mergeCell ref="D25:E25"/>
    <mergeCell ref="B29:C29"/>
    <mergeCell ref="B25:C25"/>
    <mergeCell ref="B26:C26"/>
  </mergeCells>
  <phoneticPr fontId="1"/>
  <conditionalFormatting sqref="A4">
    <cfRule type="containsErrors" dxfId="22" priority="15">
      <formula>ISERROR(A4)</formula>
    </cfRule>
  </conditionalFormatting>
  <conditionalFormatting sqref="B26:B29">
    <cfRule type="cellIs" dxfId="21" priority="46" operator="equal">
      <formula>0</formula>
    </cfRule>
  </conditionalFormatting>
  <conditionalFormatting sqref="B26:C29">
    <cfRule type="cellIs" dxfId="20" priority="2" operator="equal">
      <formula>0</formula>
    </cfRule>
    <cfRule type="cellIs" dxfId="19" priority="12" operator="equal">
      <formula>0</formula>
    </cfRule>
    <cfRule type="cellIs" dxfId="18" priority="14" operator="equal">
      <formula>"（選択）"</formula>
    </cfRule>
    <cfRule type="cellIs" dxfId="17" priority="33" operator="equal">
      <formula>"（選択）"</formula>
    </cfRule>
    <cfRule type="cellIs" dxfId="16" priority="37" operator="equal">
      <formula>0</formula>
    </cfRule>
  </conditionalFormatting>
  <conditionalFormatting sqref="E6 G6 J6:K6">
    <cfRule type="cellIs" dxfId="15" priority="1" operator="equal">
      <formula>0</formula>
    </cfRule>
  </conditionalFormatting>
  <conditionalFormatting sqref="E6:G6">
    <cfRule type="cellIs" dxfId="14" priority="3" operator="equal">
      <formula>0</formula>
    </cfRule>
    <cfRule type="cellIs" dxfId="13" priority="4" operator="equal">
      <formula>0</formula>
    </cfRule>
    <cfRule type="cellIs" dxfId="12" priority="5" operator="equal">
      <formula>0</formula>
    </cfRule>
  </conditionalFormatting>
  <conditionalFormatting sqref="J6:K6">
    <cfRule type="cellIs" dxfId="11" priority="16" operator="equal">
      <formula>0</formula>
    </cfRule>
    <cfRule type="cellIs" dxfId="10" priority="34" operator="equal">
      <formula>0</formula>
    </cfRule>
    <cfRule type="cellIs" dxfId="9" priority="40" operator="equal">
      <formula>0</formula>
    </cfRule>
  </conditionalFormatting>
  <dataValidations count="2">
    <dataValidation imeMode="halfAlpha" allowBlank="1" showInputMessage="1" showErrorMessage="1" sqref="K26:K29 J4" xr:uid="{00000000-0002-0000-0000-000000000000}"/>
    <dataValidation imeMode="hiragana" allowBlank="1" showInputMessage="1" showErrorMessage="1" sqref="H4:I4 H26:I29" xr:uid="{00000000-0002-0000-0000-000001000000}"/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65" orientation="portrait" r:id="rId1"/>
  <headerFooter>
    <oddHeader>&amp;C&amp;"BIZ UDPゴシック,標準"&amp;12 &amp;"游明朝,標準"&amp;11 2025横浜JOC大会参加申込書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556260</xdr:colOff>
                    <xdr:row>13</xdr:row>
                    <xdr:rowOff>22860</xdr:rowOff>
                  </from>
                  <to>
                    <xdr:col>7</xdr:col>
                    <xdr:colOff>457200</xdr:colOff>
                    <xdr:row>13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6</xdr:col>
                    <xdr:colOff>556260</xdr:colOff>
                    <xdr:row>14</xdr:row>
                    <xdr:rowOff>22860</xdr:rowOff>
                  </from>
                  <to>
                    <xdr:col>7</xdr:col>
                    <xdr:colOff>457200</xdr:colOff>
                    <xdr:row>14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563880</xdr:colOff>
                    <xdr:row>15</xdr:row>
                    <xdr:rowOff>38100</xdr:rowOff>
                  </from>
                  <to>
                    <xdr:col>7</xdr:col>
                    <xdr:colOff>464820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563880</xdr:colOff>
                    <xdr:row>16</xdr:row>
                    <xdr:rowOff>38100</xdr:rowOff>
                  </from>
                  <to>
                    <xdr:col>7</xdr:col>
                    <xdr:colOff>464820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リスト1!$B$2:$B$44</xm:f>
          </x14:formula1>
          <xm:sqref>B4:C4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K34"/>
  <sheetViews>
    <sheetView showGridLines="0" zoomScaleNormal="100" zoomScaleSheetLayoutView="83" workbookViewId="0">
      <selection activeCell="G9" sqref="G9"/>
    </sheetView>
  </sheetViews>
  <sheetFormatPr defaultColWidth="8.77734375" defaultRowHeight="25.95" customHeight="1" x14ac:dyDescent="0.2"/>
  <cols>
    <col min="1" max="1" width="5.109375" style="17" bestFit="1" customWidth="1"/>
    <col min="2" max="3" width="9.33203125" style="17" customWidth="1"/>
    <col min="4" max="4" width="11.77734375" style="17" bestFit="1" customWidth="1"/>
    <col min="5" max="9" width="11.6640625" style="17" customWidth="1"/>
    <col min="10" max="11" width="11.6640625" style="17" hidden="1" customWidth="1"/>
    <col min="12" max="12" width="11.6640625" style="17" customWidth="1"/>
    <col min="13" max="14" width="7.6640625" style="17" customWidth="1"/>
    <col min="15" max="15" width="13.109375" style="17" bestFit="1" customWidth="1"/>
    <col min="16" max="16" width="10.44140625" style="17" hidden="1" customWidth="1"/>
    <col min="17" max="17" width="15.109375" style="17" hidden="1" customWidth="1"/>
    <col min="18" max="18" width="11.109375" style="16" hidden="1" customWidth="1"/>
    <col min="19" max="19" width="11.109375" style="17" hidden="1" customWidth="1"/>
    <col min="20" max="20" width="8" style="17" bestFit="1" customWidth="1"/>
    <col min="21" max="21" width="9.109375" style="16" bestFit="1" customWidth="1"/>
    <col min="22" max="22" width="12" style="16" bestFit="1" customWidth="1"/>
    <col min="23" max="23" width="13.109375" style="18" customWidth="1"/>
    <col min="24" max="24" width="4" style="18" customWidth="1"/>
    <col min="25" max="26" width="9.109375" style="18" customWidth="1"/>
    <col min="27" max="27" width="11.109375" style="18" customWidth="1"/>
    <col min="28" max="30" width="8.77734375" style="18" customWidth="1"/>
    <col min="31" max="33" width="19.77734375" style="18" customWidth="1"/>
    <col min="34" max="37" width="8.77734375" style="18" customWidth="1"/>
    <col min="38" max="16384" width="8.77734375" style="17"/>
  </cols>
  <sheetData>
    <row r="1" spans="1:37" s="56" customFormat="1" ht="43.5" customHeight="1" x14ac:dyDescent="0.2">
      <c r="A1" s="131" t="s">
        <v>128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U1" s="74"/>
      <c r="V1" s="74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ht="34.5" customHeight="1" x14ac:dyDescent="0.2">
      <c r="A2" s="57"/>
      <c r="B2" s="58"/>
      <c r="C2" s="58"/>
      <c r="D2" s="59"/>
      <c r="E2" s="132" t="s">
        <v>3</v>
      </c>
      <c r="F2" s="133" t="s">
        <v>4</v>
      </c>
      <c r="G2" s="134"/>
      <c r="H2" s="133" t="s">
        <v>22</v>
      </c>
      <c r="I2" s="134"/>
      <c r="J2" s="137" t="s">
        <v>125</v>
      </c>
      <c r="K2" s="132"/>
      <c r="L2" s="132" t="s">
        <v>5</v>
      </c>
      <c r="M2" s="132"/>
      <c r="N2" s="132"/>
      <c r="O2" s="138" t="s">
        <v>50</v>
      </c>
      <c r="P2" s="140" t="s">
        <v>51</v>
      </c>
      <c r="Q2" s="142" t="s">
        <v>127</v>
      </c>
      <c r="R2" s="143"/>
      <c r="S2" s="144"/>
      <c r="T2" s="146" t="s">
        <v>146</v>
      </c>
      <c r="U2" s="147"/>
      <c r="V2" s="140" t="s">
        <v>48</v>
      </c>
    </row>
    <row r="3" spans="1:37" ht="25.95" customHeight="1" x14ac:dyDescent="0.2">
      <c r="A3" s="132" t="s">
        <v>9</v>
      </c>
      <c r="B3" s="145" t="s">
        <v>132</v>
      </c>
      <c r="C3" s="145"/>
      <c r="D3" s="60" t="s">
        <v>143</v>
      </c>
      <c r="E3" s="132"/>
      <c r="F3" s="135"/>
      <c r="G3" s="136"/>
      <c r="H3" s="135"/>
      <c r="I3" s="136"/>
      <c r="J3" s="132"/>
      <c r="K3" s="132"/>
      <c r="L3" s="132"/>
      <c r="M3" s="132"/>
      <c r="N3" s="132"/>
      <c r="O3" s="139"/>
      <c r="P3" s="141"/>
      <c r="Q3" s="61" t="s">
        <v>92</v>
      </c>
      <c r="R3" s="61" t="s">
        <v>3</v>
      </c>
      <c r="S3" s="61" t="s">
        <v>93</v>
      </c>
      <c r="T3" s="148"/>
      <c r="U3" s="149"/>
      <c r="V3" s="141"/>
    </row>
    <row r="4" spans="1:37" s="16" customFormat="1" ht="25.95" customHeight="1" x14ac:dyDescent="0.2">
      <c r="A4" s="132"/>
      <c r="B4" s="145"/>
      <c r="C4" s="145"/>
      <c r="D4" s="48" t="s">
        <v>11</v>
      </c>
      <c r="E4" s="48" t="s">
        <v>11</v>
      </c>
      <c r="F4" s="46" t="s">
        <v>0</v>
      </c>
      <c r="G4" s="47" t="s">
        <v>1</v>
      </c>
      <c r="H4" s="46" t="s">
        <v>23</v>
      </c>
      <c r="I4" s="47" t="s">
        <v>24</v>
      </c>
      <c r="J4" s="46" t="s">
        <v>10</v>
      </c>
      <c r="K4" s="47" t="s">
        <v>130</v>
      </c>
      <c r="L4" s="46" t="s">
        <v>11</v>
      </c>
      <c r="M4" s="62" t="s">
        <v>113</v>
      </c>
      <c r="N4" s="47" t="s">
        <v>113</v>
      </c>
      <c r="O4" s="48" t="s">
        <v>12</v>
      </c>
      <c r="P4" s="45" t="s">
        <v>11</v>
      </c>
      <c r="Q4" s="45" t="s">
        <v>11</v>
      </c>
      <c r="R4" s="45" t="s">
        <v>11</v>
      </c>
      <c r="S4" s="45" t="s">
        <v>11</v>
      </c>
      <c r="T4" s="44" t="s">
        <v>204</v>
      </c>
      <c r="U4" s="45" t="s">
        <v>147</v>
      </c>
      <c r="V4" s="45" t="s">
        <v>147</v>
      </c>
    </row>
    <row r="5" spans="1:37" ht="25.95" customHeight="1" x14ac:dyDescent="0.2">
      <c r="A5" s="49">
        <v>1</v>
      </c>
      <c r="B5" s="99">
        <f>エントリー①!$B$4</f>
        <v>0</v>
      </c>
      <c r="C5" s="100"/>
      <c r="D5" s="63"/>
      <c r="E5" s="63"/>
      <c r="F5" s="64"/>
      <c r="G5" s="65"/>
      <c r="H5" s="64"/>
      <c r="I5" s="65"/>
      <c r="J5" s="64"/>
      <c r="K5" s="66"/>
      <c r="L5" s="64"/>
      <c r="M5" s="67"/>
      <c r="N5" s="68"/>
      <c r="O5" s="69" t="str">
        <f>IF(OR(L5="2009年（平成21年）"),"必要"," ")</f>
        <v xml:space="preserve"> </v>
      </c>
      <c r="P5" s="70"/>
      <c r="Q5" s="71"/>
      <c r="R5" s="72"/>
      <c r="S5" s="73"/>
      <c r="T5" s="78" t="s">
        <v>204</v>
      </c>
      <c r="U5" s="75"/>
      <c r="V5" s="76"/>
    </row>
    <row r="6" spans="1:37" ht="25.95" customHeight="1" x14ac:dyDescent="0.2">
      <c r="A6" s="49">
        <v>2</v>
      </c>
      <c r="B6" s="99">
        <f>エントリー①!$B$4</f>
        <v>0</v>
      </c>
      <c r="C6" s="100"/>
      <c r="D6" s="63"/>
      <c r="E6" s="63"/>
      <c r="F6" s="64"/>
      <c r="G6" s="65"/>
      <c r="H6" s="64"/>
      <c r="I6" s="65"/>
      <c r="J6" s="64"/>
      <c r="K6" s="66"/>
      <c r="L6" s="64"/>
      <c r="M6" s="67"/>
      <c r="N6" s="68"/>
      <c r="O6" s="69" t="str">
        <f t="shared" ref="O6:O34" si="0">IF(OR(L6="2009年（平成21年）"),"必要"," ")</f>
        <v xml:space="preserve"> </v>
      </c>
      <c r="P6" s="70"/>
      <c r="Q6" s="71"/>
      <c r="R6" s="72"/>
      <c r="S6" s="73"/>
      <c r="T6" s="78" t="s">
        <v>202</v>
      </c>
      <c r="U6" s="75"/>
      <c r="V6" s="76"/>
    </row>
    <row r="7" spans="1:37" ht="25.95" customHeight="1" x14ac:dyDescent="0.2">
      <c r="A7" s="49">
        <v>3</v>
      </c>
      <c r="B7" s="99">
        <f>エントリー①!$B$4</f>
        <v>0</v>
      </c>
      <c r="C7" s="100"/>
      <c r="D7" s="63"/>
      <c r="E7" s="63"/>
      <c r="F7" s="64"/>
      <c r="G7" s="65"/>
      <c r="H7" s="64"/>
      <c r="I7" s="65"/>
      <c r="J7" s="64"/>
      <c r="K7" s="66"/>
      <c r="L7" s="64"/>
      <c r="M7" s="67"/>
      <c r="N7" s="68"/>
      <c r="O7" s="69" t="str">
        <f t="shared" si="0"/>
        <v xml:space="preserve"> </v>
      </c>
      <c r="P7" s="70"/>
      <c r="Q7" s="71"/>
      <c r="R7" s="72"/>
      <c r="S7" s="73"/>
      <c r="T7" s="78" t="s">
        <v>202</v>
      </c>
      <c r="U7" s="75"/>
      <c r="V7" s="76"/>
    </row>
    <row r="8" spans="1:37" ht="25.95" customHeight="1" x14ac:dyDescent="0.2">
      <c r="A8" s="49">
        <v>4</v>
      </c>
      <c r="B8" s="99">
        <f>エントリー①!$B$4</f>
        <v>0</v>
      </c>
      <c r="C8" s="100"/>
      <c r="D8" s="63"/>
      <c r="E8" s="63"/>
      <c r="F8" s="64"/>
      <c r="G8" s="65"/>
      <c r="H8" s="64"/>
      <c r="I8" s="65"/>
      <c r="J8" s="64"/>
      <c r="K8" s="66"/>
      <c r="L8" s="64"/>
      <c r="M8" s="67"/>
      <c r="N8" s="68"/>
      <c r="O8" s="69" t="str">
        <f t="shared" si="0"/>
        <v xml:space="preserve"> </v>
      </c>
      <c r="P8" s="70"/>
      <c r="Q8" s="71"/>
      <c r="R8" s="72"/>
      <c r="S8" s="73"/>
      <c r="T8" s="78" t="s">
        <v>202</v>
      </c>
      <c r="U8" s="75"/>
      <c r="V8" s="76"/>
    </row>
    <row r="9" spans="1:37" ht="25.95" customHeight="1" x14ac:dyDescent="0.2">
      <c r="A9" s="49">
        <v>5</v>
      </c>
      <c r="B9" s="99">
        <f>エントリー①!$B$4</f>
        <v>0</v>
      </c>
      <c r="C9" s="100"/>
      <c r="D9" s="63"/>
      <c r="E9" s="63"/>
      <c r="F9" s="64"/>
      <c r="G9" s="65"/>
      <c r="H9" s="64"/>
      <c r="I9" s="65"/>
      <c r="J9" s="64"/>
      <c r="K9" s="66"/>
      <c r="L9" s="64"/>
      <c r="M9" s="67"/>
      <c r="N9" s="68"/>
      <c r="O9" s="69" t="str">
        <f t="shared" si="0"/>
        <v xml:space="preserve"> </v>
      </c>
      <c r="P9" s="70"/>
      <c r="Q9" s="71"/>
      <c r="R9" s="72"/>
      <c r="S9" s="73"/>
      <c r="T9" s="78" t="s">
        <v>202</v>
      </c>
      <c r="U9" s="75"/>
      <c r="V9" s="76"/>
    </row>
    <row r="10" spans="1:37" ht="25.95" customHeight="1" x14ac:dyDescent="0.2">
      <c r="A10" s="49">
        <v>6</v>
      </c>
      <c r="B10" s="99">
        <f>エントリー①!$B$4</f>
        <v>0</v>
      </c>
      <c r="C10" s="100"/>
      <c r="D10" s="63"/>
      <c r="E10" s="63"/>
      <c r="F10" s="64"/>
      <c r="G10" s="65"/>
      <c r="H10" s="64"/>
      <c r="I10" s="65"/>
      <c r="J10" s="64"/>
      <c r="K10" s="66"/>
      <c r="L10" s="64"/>
      <c r="M10" s="67"/>
      <c r="N10" s="68"/>
      <c r="O10" s="69" t="str">
        <f t="shared" si="0"/>
        <v xml:space="preserve"> </v>
      </c>
      <c r="P10" s="70"/>
      <c r="Q10" s="71"/>
      <c r="R10" s="72"/>
      <c r="S10" s="73"/>
      <c r="T10" s="78" t="s">
        <v>202</v>
      </c>
      <c r="U10" s="75"/>
      <c r="V10" s="76"/>
    </row>
    <row r="11" spans="1:37" ht="25.95" customHeight="1" x14ac:dyDescent="0.2">
      <c r="A11" s="49">
        <v>7</v>
      </c>
      <c r="B11" s="99">
        <f>エントリー①!$B$4</f>
        <v>0</v>
      </c>
      <c r="C11" s="100"/>
      <c r="D11" s="63"/>
      <c r="E11" s="63"/>
      <c r="F11" s="64"/>
      <c r="G11" s="65"/>
      <c r="H11" s="64"/>
      <c r="I11" s="65"/>
      <c r="J11" s="64"/>
      <c r="K11" s="66"/>
      <c r="L11" s="64"/>
      <c r="M11" s="67"/>
      <c r="N11" s="68"/>
      <c r="O11" s="69" t="str">
        <f t="shared" si="0"/>
        <v xml:space="preserve"> </v>
      </c>
      <c r="P11" s="70"/>
      <c r="Q11" s="71"/>
      <c r="R11" s="72"/>
      <c r="S11" s="73"/>
      <c r="T11" s="78" t="s">
        <v>202</v>
      </c>
      <c r="U11" s="75"/>
      <c r="V11" s="76"/>
    </row>
    <row r="12" spans="1:37" ht="25.95" customHeight="1" x14ac:dyDescent="0.2">
      <c r="A12" s="49">
        <v>8</v>
      </c>
      <c r="B12" s="99">
        <f>エントリー①!$B$4</f>
        <v>0</v>
      </c>
      <c r="C12" s="100"/>
      <c r="D12" s="63"/>
      <c r="E12" s="63"/>
      <c r="F12" s="64"/>
      <c r="G12" s="65"/>
      <c r="H12" s="64"/>
      <c r="I12" s="65"/>
      <c r="J12" s="64"/>
      <c r="K12" s="66"/>
      <c r="L12" s="64"/>
      <c r="M12" s="67"/>
      <c r="N12" s="68"/>
      <c r="O12" s="69" t="str">
        <f t="shared" si="0"/>
        <v xml:space="preserve"> </v>
      </c>
      <c r="P12" s="70"/>
      <c r="Q12" s="71"/>
      <c r="R12" s="72"/>
      <c r="S12" s="73"/>
      <c r="T12" s="78" t="s">
        <v>202</v>
      </c>
      <c r="U12" s="75"/>
      <c r="V12" s="76"/>
    </row>
    <row r="13" spans="1:37" ht="25.95" customHeight="1" x14ac:dyDescent="0.2">
      <c r="A13" s="49">
        <v>9</v>
      </c>
      <c r="B13" s="99">
        <f>エントリー①!$B$4</f>
        <v>0</v>
      </c>
      <c r="C13" s="100"/>
      <c r="D13" s="63"/>
      <c r="E13" s="63"/>
      <c r="F13" s="64"/>
      <c r="G13" s="65"/>
      <c r="H13" s="64"/>
      <c r="I13" s="65"/>
      <c r="J13" s="64"/>
      <c r="K13" s="66"/>
      <c r="L13" s="64"/>
      <c r="M13" s="67"/>
      <c r="N13" s="68"/>
      <c r="O13" s="69" t="str">
        <f t="shared" si="0"/>
        <v xml:space="preserve"> </v>
      </c>
      <c r="P13" s="70"/>
      <c r="Q13" s="71"/>
      <c r="R13" s="72"/>
      <c r="S13" s="73"/>
      <c r="T13" s="78" t="s">
        <v>202</v>
      </c>
      <c r="U13" s="75"/>
      <c r="V13" s="76"/>
    </row>
    <row r="14" spans="1:37" ht="25.95" customHeight="1" x14ac:dyDescent="0.2">
      <c r="A14" s="49">
        <v>10</v>
      </c>
      <c r="B14" s="99">
        <f>エントリー①!$B$4</f>
        <v>0</v>
      </c>
      <c r="C14" s="100"/>
      <c r="D14" s="63"/>
      <c r="E14" s="63"/>
      <c r="F14" s="64"/>
      <c r="G14" s="65"/>
      <c r="H14" s="64"/>
      <c r="I14" s="65"/>
      <c r="J14" s="64"/>
      <c r="K14" s="66"/>
      <c r="L14" s="64"/>
      <c r="M14" s="67"/>
      <c r="N14" s="68"/>
      <c r="O14" s="69" t="str">
        <f t="shared" si="0"/>
        <v xml:space="preserve"> </v>
      </c>
      <c r="P14" s="70"/>
      <c r="Q14" s="71"/>
      <c r="R14" s="72"/>
      <c r="S14" s="73"/>
      <c r="T14" s="78" t="s">
        <v>202</v>
      </c>
      <c r="U14" s="75"/>
      <c r="V14" s="76"/>
    </row>
    <row r="15" spans="1:37" ht="25.95" customHeight="1" x14ac:dyDescent="0.2">
      <c r="A15" s="49">
        <v>11</v>
      </c>
      <c r="B15" s="99">
        <f>エントリー①!$B$4</f>
        <v>0</v>
      </c>
      <c r="C15" s="100"/>
      <c r="D15" s="63"/>
      <c r="E15" s="63"/>
      <c r="F15" s="64"/>
      <c r="G15" s="65"/>
      <c r="H15" s="64"/>
      <c r="I15" s="65"/>
      <c r="J15" s="64"/>
      <c r="K15" s="66"/>
      <c r="L15" s="64"/>
      <c r="M15" s="67"/>
      <c r="N15" s="68"/>
      <c r="O15" s="69" t="str">
        <f t="shared" si="0"/>
        <v xml:space="preserve"> </v>
      </c>
      <c r="P15" s="70"/>
      <c r="Q15" s="71"/>
      <c r="R15" s="72"/>
      <c r="S15" s="73"/>
      <c r="T15" s="78" t="s">
        <v>202</v>
      </c>
      <c r="U15" s="75"/>
      <c r="V15" s="76"/>
    </row>
    <row r="16" spans="1:37" ht="25.95" customHeight="1" x14ac:dyDescent="0.2">
      <c r="A16" s="49">
        <v>12</v>
      </c>
      <c r="B16" s="99">
        <f>エントリー①!$B$4</f>
        <v>0</v>
      </c>
      <c r="C16" s="100"/>
      <c r="D16" s="63"/>
      <c r="E16" s="63"/>
      <c r="F16" s="64"/>
      <c r="G16" s="65"/>
      <c r="H16" s="64"/>
      <c r="I16" s="65"/>
      <c r="J16" s="64"/>
      <c r="K16" s="66"/>
      <c r="L16" s="64"/>
      <c r="M16" s="67"/>
      <c r="N16" s="68"/>
      <c r="O16" s="69" t="str">
        <f t="shared" si="0"/>
        <v xml:space="preserve"> </v>
      </c>
      <c r="P16" s="70"/>
      <c r="Q16" s="71"/>
      <c r="R16" s="72"/>
      <c r="S16" s="73"/>
      <c r="T16" s="78" t="s">
        <v>202</v>
      </c>
      <c r="U16" s="75"/>
      <c r="V16" s="76"/>
    </row>
    <row r="17" spans="1:22" ht="25.95" customHeight="1" x14ac:dyDescent="0.2">
      <c r="A17" s="49">
        <v>13</v>
      </c>
      <c r="B17" s="99">
        <f>エントリー①!$B$4</f>
        <v>0</v>
      </c>
      <c r="C17" s="100"/>
      <c r="D17" s="63"/>
      <c r="E17" s="63"/>
      <c r="F17" s="64"/>
      <c r="G17" s="65"/>
      <c r="H17" s="64"/>
      <c r="I17" s="65"/>
      <c r="J17" s="64"/>
      <c r="K17" s="66"/>
      <c r="L17" s="64"/>
      <c r="M17" s="67"/>
      <c r="N17" s="68"/>
      <c r="O17" s="69" t="str">
        <f t="shared" si="0"/>
        <v xml:space="preserve"> </v>
      </c>
      <c r="P17" s="70"/>
      <c r="Q17" s="71"/>
      <c r="R17" s="72"/>
      <c r="S17" s="73"/>
      <c r="T17" s="78" t="s">
        <v>202</v>
      </c>
      <c r="U17" s="75"/>
      <c r="V17" s="76"/>
    </row>
    <row r="18" spans="1:22" ht="25.95" customHeight="1" x14ac:dyDescent="0.2">
      <c r="A18" s="49">
        <v>14</v>
      </c>
      <c r="B18" s="99">
        <f>エントリー①!$B$4</f>
        <v>0</v>
      </c>
      <c r="C18" s="100"/>
      <c r="D18" s="63"/>
      <c r="E18" s="63"/>
      <c r="F18" s="64"/>
      <c r="G18" s="65"/>
      <c r="H18" s="64"/>
      <c r="I18" s="65"/>
      <c r="J18" s="64"/>
      <c r="K18" s="66"/>
      <c r="L18" s="64"/>
      <c r="M18" s="67"/>
      <c r="N18" s="68"/>
      <c r="O18" s="69" t="str">
        <f t="shared" si="0"/>
        <v xml:space="preserve"> </v>
      </c>
      <c r="P18" s="70"/>
      <c r="Q18" s="71"/>
      <c r="R18" s="72"/>
      <c r="S18" s="73"/>
      <c r="T18" s="78" t="s">
        <v>202</v>
      </c>
      <c r="U18" s="75"/>
      <c r="V18" s="76"/>
    </row>
    <row r="19" spans="1:22" ht="25.95" customHeight="1" x14ac:dyDescent="0.2">
      <c r="A19" s="49">
        <v>15</v>
      </c>
      <c r="B19" s="99">
        <f>エントリー①!$B$4</f>
        <v>0</v>
      </c>
      <c r="C19" s="100"/>
      <c r="D19" s="63"/>
      <c r="E19" s="63"/>
      <c r="F19" s="64"/>
      <c r="G19" s="65"/>
      <c r="H19" s="64"/>
      <c r="I19" s="65"/>
      <c r="J19" s="64"/>
      <c r="K19" s="66"/>
      <c r="L19" s="64"/>
      <c r="M19" s="67"/>
      <c r="N19" s="68"/>
      <c r="O19" s="69" t="str">
        <f t="shared" si="0"/>
        <v xml:space="preserve"> </v>
      </c>
      <c r="P19" s="70"/>
      <c r="Q19" s="71"/>
      <c r="R19" s="72"/>
      <c r="S19" s="73"/>
      <c r="T19" s="78" t="s">
        <v>202</v>
      </c>
      <c r="U19" s="75"/>
      <c r="V19" s="76"/>
    </row>
    <row r="20" spans="1:22" ht="25.95" customHeight="1" x14ac:dyDescent="0.2">
      <c r="A20" s="49">
        <v>16</v>
      </c>
      <c r="B20" s="99">
        <f>エントリー①!$B$4</f>
        <v>0</v>
      </c>
      <c r="C20" s="100"/>
      <c r="D20" s="63"/>
      <c r="E20" s="63"/>
      <c r="F20" s="64"/>
      <c r="G20" s="65"/>
      <c r="H20" s="64"/>
      <c r="I20" s="65"/>
      <c r="J20" s="64"/>
      <c r="K20" s="66"/>
      <c r="L20" s="64"/>
      <c r="M20" s="67"/>
      <c r="N20" s="68"/>
      <c r="O20" s="69" t="str">
        <f t="shared" si="0"/>
        <v xml:space="preserve"> </v>
      </c>
      <c r="P20" s="70"/>
      <c r="Q20" s="71"/>
      <c r="R20" s="72"/>
      <c r="S20" s="73"/>
      <c r="T20" s="78" t="s">
        <v>202</v>
      </c>
      <c r="U20" s="75"/>
      <c r="V20" s="76"/>
    </row>
    <row r="21" spans="1:22" ht="25.95" customHeight="1" x14ac:dyDescent="0.2">
      <c r="A21" s="49">
        <v>17</v>
      </c>
      <c r="B21" s="99">
        <f>エントリー①!$B$4</f>
        <v>0</v>
      </c>
      <c r="C21" s="100"/>
      <c r="D21" s="63"/>
      <c r="E21" s="63"/>
      <c r="F21" s="64"/>
      <c r="G21" s="65"/>
      <c r="H21" s="64"/>
      <c r="I21" s="65"/>
      <c r="J21" s="64"/>
      <c r="K21" s="66"/>
      <c r="L21" s="64"/>
      <c r="M21" s="67"/>
      <c r="N21" s="68"/>
      <c r="O21" s="69" t="str">
        <f t="shared" si="0"/>
        <v xml:space="preserve"> </v>
      </c>
      <c r="P21" s="70"/>
      <c r="Q21" s="71"/>
      <c r="R21" s="72"/>
      <c r="S21" s="73"/>
      <c r="T21" s="78" t="s">
        <v>202</v>
      </c>
      <c r="U21" s="75"/>
      <c r="V21" s="76"/>
    </row>
    <row r="22" spans="1:22" ht="25.95" customHeight="1" x14ac:dyDescent="0.2">
      <c r="A22" s="49">
        <v>18</v>
      </c>
      <c r="B22" s="99">
        <f>エントリー①!$B$4</f>
        <v>0</v>
      </c>
      <c r="C22" s="100"/>
      <c r="D22" s="63"/>
      <c r="E22" s="63"/>
      <c r="F22" s="64"/>
      <c r="G22" s="65"/>
      <c r="H22" s="64"/>
      <c r="I22" s="65"/>
      <c r="J22" s="64"/>
      <c r="K22" s="66"/>
      <c r="L22" s="64"/>
      <c r="M22" s="67"/>
      <c r="N22" s="68"/>
      <c r="O22" s="69" t="str">
        <f t="shared" si="0"/>
        <v xml:space="preserve"> </v>
      </c>
      <c r="P22" s="70"/>
      <c r="Q22" s="71"/>
      <c r="R22" s="72"/>
      <c r="S22" s="73"/>
      <c r="T22" s="78" t="s">
        <v>202</v>
      </c>
      <c r="U22" s="75"/>
      <c r="V22" s="76"/>
    </row>
    <row r="23" spans="1:22" ht="25.95" customHeight="1" x14ac:dyDescent="0.2">
      <c r="A23" s="49">
        <v>19</v>
      </c>
      <c r="B23" s="99">
        <f>エントリー①!$B$4</f>
        <v>0</v>
      </c>
      <c r="C23" s="100"/>
      <c r="D23" s="63"/>
      <c r="E23" s="63"/>
      <c r="F23" s="64"/>
      <c r="G23" s="65"/>
      <c r="H23" s="64"/>
      <c r="I23" s="65"/>
      <c r="J23" s="64"/>
      <c r="K23" s="66"/>
      <c r="L23" s="64"/>
      <c r="M23" s="67"/>
      <c r="N23" s="68"/>
      <c r="O23" s="69" t="str">
        <f t="shared" si="0"/>
        <v xml:space="preserve"> </v>
      </c>
      <c r="P23" s="70"/>
      <c r="Q23" s="71"/>
      <c r="R23" s="72"/>
      <c r="S23" s="73"/>
      <c r="T23" s="78" t="s">
        <v>202</v>
      </c>
      <c r="U23" s="75"/>
      <c r="V23" s="76"/>
    </row>
    <row r="24" spans="1:22" ht="25.95" customHeight="1" x14ac:dyDescent="0.2">
      <c r="A24" s="49">
        <v>20</v>
      </c>
      <c r="B24" s="99">
        <f>エントリー①!$B$4</f>
        <v>0</v>
      </c>
      <c r="C24" s="100"/>
      <c r="D24" s="63"/>
      <c r="E24" s="63"/>
      <c r="F24" s="64"/>
      <c r="G24" s="65"/>
      <c r="H24" s="64"/>
      <c r="I24" s="65"/>
      <c r="J24" s="64"/>
      <c r="K24" s="66"/>
      <c r="L24" s="64"/>
      <c r="M24" s="67"/>
      <c r="N24" s="68"/>
      <c r="O24" s="69" t="str">
        <f t="shared" si="0"/>
        <v xml:space="preserve"> </v>
      </c>
      <c r="P24" s="70"/>
      <c r="Q24" s="71"/>
      <c r="R24" s="72"/>
      <c r="S24" s="73"/>
      <c r="T24" s="78" t="s">
        <v>202</v>
      </c>
      <c r="U24" s="75"/>
      <c r="V24" s="76"/>
    </row>
    <row r="25" spans="1:22" ht="25.95" customHeight="1" x14ac:dyDescent="0.2">
      <c r="A25" s="49">
        <v>21</v>
      </c>
      <c r="B25" s="99">
        <f>エントリー①!$B$4</f>
        <v>0</v>
      </c>
      <c r="C25" s="100"/>
      <c r="D25" s="63"/>
      <c r="E25" s="63"/>
      <c r="F25" s="64"/>
      <c r="G25" s="65"/>
      <c r="H25" s="64"/>
      <c r="I25" s="65"/>
      <c r="J25" s="64"/>
      <c r="K25" s="66"/>
      <c r="L25" s="64"/>
      <c r="M25" s="67"/>
      <c r="N25" s="68"/>
      <c r="O25" s="69" t="str">
        <f t="shared" si="0"/>
        <v xml:space="preserve"> </v>
      </c>
      <c r="P25" s="70"/>
      <c r="Q25" s="71"/>
      <c r="R25" s="72"/>
      <c r="S25" s="73"/>
      <c r="T25" s="78" t="s">
        <v>202</v>
      </c>
      <c r="U25" s="75"/>
      <c r="V25" s="76"/>
    </row>
    <row r="26" spans="1:22" ht="25.95" customHeight="1" x14ac:dyDescent="0.2">
      <c r="A26" s="49">
        <v>22</v>
      </c>
      <c r="B26" s="99">
        <f>エントリー①!$B$4</f>
        <v>0</v>
      </c>
      <c r="C26" s="100"/>
      <c r="D26" s="63"/>
      <c r="E26" s="63"/>
      <c r="F26" s="64"/>
      <c r="G26" s="65"/>
      <c r="H26" s="64"/>
      <c r="I26" s="65"/>
      <c r="J26" s="64"/>
      <c r="K26" s="66"/>
      <c r="L26" s="64"/>
      <c r="M26" s="67"/>
      <c r="N26" s="68"/>
      <c r="O26" s="69" t="str">
        <f t="shared" si="0"/>
        <v xml:space="preserve"> </v>
      </c>
      <c r="P26" s="70"/>
      <c r="Q26" s="71"/>
      <c r="R26" s="72"/>
      <c r="S26" s="73"/>
      <c r="T26" s="78" t="s">
        <v>202</v>
      </c>
      <c r="U26" s="75"/>
      <c r="V26" s="76"/>
    </row>
    <row r="27" spans="1:22" ht="25.95" customHeight="1" x14ac:dyDescent="0.2">
      <c r="A27" s="49">
        <v>23</v>
      </c>
      <c r="B27" s="99">
        <f>エントリー①!$B$4</f>
        <v>0</v>
      </c>
      <c r="C27" s="100"/>
      <c r="D27" s="63"/>
      <c r="E27" s="63"/>
      <c r="F27" s="64"/>
      <c r="G27" s="65"/>
      <c r="H27" s="64"/>
      <c r="I27" s="65"/>
      <c r="J27" s="64"/>
      <c r="K27" s="66"/>
      <c r="L27" s="64"/>
      <c r="M27" s="67"/>
      <c r="N27" s="68"/>
      <c r="O27" s="69" t="str">
        <f t="shared" si="0"/>
        <v xml:space="preserve"> </v>
      </c>
      <c r="P27" s="70"/>
      <c r="Q27" s="71"/>
      <c r="R27" s="72"/>
      <c r="S27" s="73"/>
      <c r="T27" s="78" t="s">
        <v>202</v>
      </c>
      <c r="U27" s="75"/>
      <c r="V27" s="76"/>
    </row>
    <row r="28" spans="1:22" ht="25.95" customHeight="1" x14ac:dyDescent="0.2">
      <c r="A28" s="49">
        <v>24</v>
      </c>
      <c r="B28" s="99">
        <f>エントリー①!$B$4</f>
        <v>0</v>
      </c>
      <c r="C28" s="100"/>
      <c r="D28" s="63"/>
      <c r="E28" s="63"/>
      <c r="F28" s="64"/>
      <c r="G28" s="65"/>
      <c r="H28" s="64"/>
      <c r="I28" s="65"/>
      <c r="J28" s="64"/>
      <c r="K28" s="66"/>
      <c r="L28" s="64"/>
      <c r="M28" s="67"/>
      <c r="N28" s="68"/>
      <c r="O28" s="69" t="str">
        <f t="shared" si="0"/>
        <v xml:space="preserve"> </v>
      </c>
      <c r="P28" s="70"/>
      <c r="Q28" s="71"/>
      <c r="R28" s="72"/>
      <c r="S28" s="73"/>
      <c r="T28" s="78" t="s">
        <v>202</v>
      </c>
      <c r="U28" s="75"/>
      <c r="V28" s="76"/>
    </row>
    <row r="29" spans="1:22" ht="25.95" customHeight="1" x14ac:dyDescent="0.2">
      <c r="A29" s="49">
        <v>25</v>
      </c>
      <c r="B29" s="99">
        <f>エントリー①!$B$4</f>
        <v>0</v>
      </c>
      <c r="C29" s="100"/>
      <c r="D29" s="63"/>
      <c r="E29" s="63"/>
      <c r="F29" s="64"/>
      <c r="G29" s="65"/>
      <c r="H29" s="64"/>
      <c r="I29" s="65"/>
      <c r="J29" s="64"/>
      <c r="K29" s="66"/>
      <c r="L29" s="64"/>
      <c r="M29" s="67"/>
      <c r="N29" s="68"/>
      <c r="O29" s="69" t="str">
        <f t="shared" si="0"/>
        <v xml:space="preserve"> </v>
      </c>
      <c r="P29" s="70"/>
      <c r="Q29" s="71"/>
      <c r="R29" s="72"/>
      <c r="S29" s="73"/>
      <c r="T29" s="78" t="s">
        <v>202</v>
      </c>
      <c r="U29" s="75"/>
      <c r="V29" s="76"/>
    </row>
    <row r="30" spans="1:22" ht="25.95" customHeight="1" x14ac:dyDescent="0.2">
      <c r="A30" s="49">
        <v>26</v>
      </c>
      <c r="B30" s="99">
        <f>エントリー①!$B$4</f>
        <v>0</v>
      </c>
      <c r="C30" s="100"/>
      <c r="D30" s="63"/>
      <c r="E30" s="63"/>
      <c r="F30" s="64"/>
      <c r="G30" s="65"/>
      <c r="H30" s="64"/>
      <c r="I30" s="65"/>
      <c r="J30" s="64"/>
      <c r="K30" s="66"/>
      <c r="L30" s="64"/>
      <c r="M30" s="67"/>
      <c r="N30" s="68"/>
      <c r="O30" s="69" t="str">
        <f t="shared" si="0"/>
        <v xml:space="preserve"> </v>
      </c>
      <c r="P30" s="70"/>
      <c r="Q30" s="71"/>
      <c r="R30" s="72"/>
      <c r="S30" s="73"/>
      <c r="T30" s="78" t="s">
        <v>202</v>
      </c>
      <c r="U30" s="75"/>
      <c r="V30" s="76"/>
    </row>
    <row r="31" spans="1:22" ht="25.95" customHeight="1" x14ac:dyDescent="0.2">
      <c r="A31" s="49">
        <v>27</v>
      </c>
      <c r="B31" s="99">
        <f>エントリー①!$B$4</f>
        <v>0</v>
      </c>
      <c r="C31" s="100"/>
      <c r="D31" s="63"/>
      <c r="E31" s="63"/>
      <c r="F31" s="64"/>
      <c r="G31" s="65"/>
      <c r="H31" s="64"/>
      <c r="I31" s="65"/>
      <c r="J31" s="64"/>
      <c r="K31" s="66"/>
      <c r="L31" s="64"/>
      <c r="M31" s="67"/>
      <c r="N31" s="68"/>
      <c r="O31" s="69" t="str">
        <f t="shared" si="0"/>
        <v xml:space="preserve"> </v>
      </c>
      <c r="P31" s="70"/>
      <c r="Q31" s="71"/>
      <c r="R31" s="72"/>
      <c r="S31" s="73"/>
      <c r="T31" s="78" t="s">
        <v>202</v>
      </c>
      <c r="U31" s="75"/>
      <c r="V31" s="76"/>
    </row>
    <row r="32" spans="1:22" ht="25.95" customHeight="1" x14ac:dyDescent="0.2">
      <c r="A32" s="49">
        <v>28</v>
      </c>
      <c r="B32" s="99">
        <f>エントリー①!$B$4</f>
        <v>0</v>
      </c>
      <c r="C32" s="100"/>
      <c r="D32" s="63"/>
      <c r="E32" s="63"/>
      <c r="F32" s="64"/>
      <c r="G32" s="65"/>
      <c r="H32" s="64"/>
      <c r="I32" s="65"/>
      <c r="J32" s="64"/>
      <c r="K32" s="66"/>
      <c r="L32" s="64"/>
      <c r="M32" s="67"/>
      <c r="N32" s="68"/>
      <c r="O32" s="69" t="str">
        <f t="shared" si="0"/>
        <v xml:space="preserve"> </v>
      </c>
      <c r="P32" s="70"/>
      <c r="Q32" s="71"/>
      <c r="R32" s="72"/>
      <c r="S32" s="73"/>
      <c r="T32" s="78" t="s">
        <v>202</v>
      </c>
      <c r="U32" s="75"/>
      <c r="V32" s="76"/>
    </row>
    <row r="33" spans="1:22" ht="25.95" customHeight="1" x14ac:dyDescent="0.2">
      <c r="A33" s="49">
        <v>29</v>
      </c>
      <c r="B33" s="99">
        <f>エントリー①!$B$4</f>
        <v>0</v>
      </c>
      <c r="C33" s="100"/>
      <c r="D33" s="63"/>
      <c r="E33" s="63"/>
      <c r="F33" s="64"/>
      <c r="G33" s="65"/>
      <c r="H33" s="64"/>
      <c r="I33" s="65"/>
      <c r="J33" s="64"/>
      <c r="K33" s="66"/>
      <c r="L33" s="64"/>
      <c r="M33" s="67"/>
      <c r="N33" s="68"/>
      <c r="O33" s="69" t="str">
        <f t="shared" si="0"/>
        <v xml:space="preserve"> </v>
      </c>
      <c r="P33" s="70"/>
      <c r="Q33" s="71"/>
      <c r="R33" s="72"/>
      <c r="S33" s="73"/>
      <c r="T33" s="78" t="s">
        <v>202</v>
      </c>
      <c r="U33" s="75"/>
      <c r="V33" s="76"/>
    </row>
    <row r="34" spans="1:22" ht="25.95" customHeight="1" x14ac:dyDescent="0.2">
      <c r="A34" s="49">
        <v>30</v>
      </c>
      <c r="B34" s="99">
        <f>エントリー①!$B$4</f>
        <v>0</v>
      </c>
      <c r="C34" s="100"/>
      <c r="D34" s="63"/>
      <c r="E34" s="63"/>
      <c r="F34" s="64"/>
      <c r="G34" s="65"/>
      <c r="H34" s="64"/>
      <c r="I34" s="65"/>
      <c r="J34" s="64"/>
      <c r="K34" s="66"/>
      <c r="L34" s="64"/>
      <c r="M34" s="67"/>
      <c r="N34" s="68"/>
      <c r="O34" s="69" t="str">
        <f t="shared" si="0"/>
        <v xml:space="preserve"> </v>
      </c>
      <c r="P34" s="70"/>
      <c r="Q34" s="71"/>
      <c r="R34" s="72"/>
      <c r="S34" s="73"/>
      <c r="T34" s="78" t="s">
        <v>202</v>
      </c>
      <c r="U34" s="75"/>
      <c r="V34" s="76"/>
    </row>
  </sheetData>
  <sheetProtection algorithmName="SHA-512" hashValue="BOg821vYBdZQ1DH71W/g//DZa+d05D+umfBzC6p1Avwg+fBNxe3cZl/F+zyMqz7CeTvjMuJim3AErFIK4uoJbw==" saltValue="BOWFCwty9UrL5keibJIekg==" spinCount="100000" sheet="1" objects="1" scenarios="1"/>
  <dataConsolidate/>
  <mergeCells count="43">
    <mergeCell ref="V2:V3"/>
    <mergeCell ref="T2:U3"/>
    <mergeCell ref="B28:C28"/>
    <mergeCell ref="B29:C29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5:C5"/>
    <mergeCell ref="B6:C6"/>
    <mergeCell ref="B7:C7"/>
    <mergeCell ref="B10:C10"/>
    <mergeCell ref="B11:C11"/>
    <mergeCell ref="A1:S1"/>
    <mergeCell ref="E2:E3"/>
    <mergeCell ref="F2:G3"/>
    <mergeCell ref="H2:I3"/>
    <mergeCell ref="J2:K3"/>
    <mergeCell ref="L2:N3"/>
    <mergeCell ref="O2:O3"/>
    <mergeCell ref="P2:P3"/>
    <mergeCell ref="Q2:S2"/>
    <mergeCell ref="A3:A4"/>
    <mergeCell ref="B3:C4"/>
    <mergeCell ref="B34:C34"/>
    <mergeCell ref="B8:C8"/>
    <mergeCell ref="B30:C30"/>
    <mergeCell ref="B31:C31"/>
    <mergeCell ref="B32:C32"/>
    <mergeCell ref="B33:C33"/>
    <mergeCell ref="B15:C15"/>
    <mergeCell ref="B9:C9"/>
    <mergeCell ref="B12:C12"/>
    <mergeCell ref="B13:C13"/>
    <mergeCell ref="B14:C14"/>
  </mergeCells>
  <phoneticPr fontId="2"/>
  <conditionalFormatting sqref="B5:B34">
    <cfRule type="cellIs" dxfId="8" priority="7" operator="equal">
      <formula>0</formula>
    </cfRule>
    <cfRule type="cellIs" dxfId="7" priority="9" operator="equal">
      <formula>0</formula>
    </cfRule>
  </conditionalFormatting>
  <conditionalFormatting sqref="B24:B34">
    <cfRule type="cellIs" dxfId="6" priority="5" operator="equal">
      <formula>0</formula>
    </cfRule>
  </conditionalFormatting>
  <conditionalFormatting sqref="B5:C34">
    <cfRule type="cellIs" dxfId="5" priority="1" operator="equal">
      <formula>0</formula>
    </cfRule>
    <cfRule type="cellIs" dxfId="4" priority="2" operator="equal">
      <formula>0</formula>
    </cfRule>
    <cfRule type="cellIs" dxfId="3" priority="3" operator="equal">
      <formula>"（選択）"</formula>
    </cfRule>
    <cfRule type="cellIs" dxfId="2" priority="4" operator="equal">
      <formula>"（選択）"</formula>
    </cfRule>
    <cfRule type="cellIs" dxfId="1" priority="8" operator="equal">
      <formula>0</formula>
    </cfRule>
  </conditionalFormatting>
  <conditionalFormatting sqref="B24:C34">
    <cfRule type="cellIs" dxfId="0" priority="6" operator="equal">
      <formula>0</formula>
    </cfRule>
  </conditionalFormatting>
  <dataValidations count="4">
    <dataValidation type="list" allowBlank="1" showInputMessage="1" showErrorMessage="1" sqref="R5:R34 E5:E34" xr:uid="{00000000-0002-0000-0100-000000000000}">
      <formula1>INDIRECT(D5)</formula1>
    </dataValidation>
    <dataValidation imeMode="disabled" allowBlank="1" showInputMessage="1" showErrorMessage="1" sqref="M5:N34 T5:T34" xr:uid="{00000000-0002-0000-0100-000001000000}"/>
    <dataValidation imeMode="hiragana" allowBlank="1" showInputMessage="1" showErrorMessage="1" sqref="H5:I34" xr:uid="{00000000-0002-0000-0100-000002000000}"/>
    <dataValidation imeMode="halfAlpha" allowBlank="1" showInputMessage="1" showErrorMessage="1" sqref="U5:V34" xr:uid="{00000000-0002-0000-0100-000003000000}"/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68" orientation="portrait" r:id="rId1"/>
  <headerFooter>
    <oddHeader>&amp;C&amp;"BIZ UDPゴシック,標準"&amp;12 &amp;"游明朝,標準"&amp;11 2025横浜JOC大会参加申込書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4000000}">
          <x14:formula1>
            <xm:f>リスト1!$T$2:$T$5</xm:f>
          </x14:formula1>
          <xm:sqref>S5:S34</xm:sqref>
        </x14:dataValidation>
        <x14:dataValidation type="list" allowBlank="1" showInputMessage="1" showErrorMessage="1" xr:uid="{00000000-0002-0000-0100-000005000000}">
          <x14:formula1>
            <xm:f>リスト1!$L$1:$S$1</xm:f>
          </x14:formula1>
          <xm:sqref>Q5:Q34</xm:sqref>
        </x14:dataValidation>
        <x14:dataValidation type="list" allowBlank="1" showInputMessage="1" showErrorMessage="1" xr:uid="{00000000-0002-0000-0100-000006000000}">
          <x14:formula1>
            <xm:f>リスト1!$G$1:$H$1</xm:f>
          </x14:formula1>
          <xm:sqref>D5:D34</xm:sqref>
        </x14:dataValidation>
        <x14:dataValidation type="list" allowBlank="1" showInputMessage="1" showErrorMessage="1" xr:uid="{00000000-0002-0000-0100-000007000000}">
          <x14:formula1>
            <xm:f>リスト1!$K$16:$K$18</xm:f>
          </x14:formula1>
          <xm:sqref>P5:P34</xm:sqref>
        </x14:dataValidation>
        <x14:dataValidation type="list" allowBlank="1" showInputMessage="1" showErrorMessage="1" xr:uid="{15B6CED3-ED52-495C-95A6-DB04DBF30A8E}">
          <x14:formula1>
            <xm:f>リスト1!$J$2:$J$5</xm:f>
          </x14:formula1>
          <xm:sqref>L5:L34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M80"/>
  <sheetViews>
    <sheetView showGridLines="0" topLeftCell="D1" zoomScale="80" zoomScaleNormal="80" zoomScaleSheetLayoutView="83" workbookViewId="0">
      <selection activeCell="F13" sqref="F13"/>
    </sheetView>
  </sheetViews>
  <sheetFormatPr defaultColWidth="8.77734375" defaultRowHeight="16.2" x14ac:dyDescent="0.2"/>
  <cols>
    <col min="1" max="1" width="8.44140625" style="7" bestFit="1" customWidth="1"/>
    <col min="2" max="2" width="27.6640625" style="7" bestFit="1" customWidth="1"/>
    <col min="3" max="3" width="7.21875" style="7" bestFit="1" customWidth="1"/>
    <col min="4" max="4" width="9.109375" style="7" bestFit="1" customWidth="1"/>
    <col min="5" max="6" width="12.77734375" style="7" bestFit="1" customWidth="1"/>
    <col min="7" max="7" width="14.109375" style="7" bestFit="1" customWidth="1"/>
    <col min="8" max="8" width="14.6640625" style="7" bestFit="1" customWidth="1"/>
    <col min="9" max="10" width="19.77734375" style="7" bestFit="1" customWidth="1"/>
    <col min="11" max="11" width="17.33203125" style="7" bestFit="1" customWidth="1"/>
    <col min="12" max="12" width="19.109375" style="6" bestFit="1" customWidth="1"/>
    <col min="13" max="13" width="13.109375" style="6" bestFit="1" customWidth="1"/>
    <col min="14" max="14" width="17.33203125" style="6" bestFit="1" customWidth="1"/>
    <col min="15" max="16" width="17.33203125" style="6" customWidth="1"/>
    <col min="17" max="17" width="13.33203125" style="6" bestFit="1" customWidth="1"/>
    <col min="18" max="19" width="14" style="6" customWidth="1"/>
    <col min="20" max="16384" width="8.77734375" style="6"/>
  </cols>
  <sheetData>
    <row r="1" spans="1:20" x14ac:dyDescent="0.2">
      <c r="A1" s="7" t="s">
        <v>133</v>
      </c>
      <c r="B1" s="7" t="s">
        <v>132</v>
      </c>
      <c r="C1" s="7" t="s">
        <v>205</v>
      </c>
      <c r="D1" s="7" t="s">
        <v>2</v>
      </c>
      <c r="E1" s="7" t="s">
        <v>114</v>
      </c>
      <c r="F1" s="7" t="s">
        <v>116</v>
      </c>
      <c r="G1" s="7" t="s">
        <v>117</v>
      </c>
      <c r="H1" s="7" t="s">
        <v>115</v>
      </c>
      <c r="I1" s="7" t="s">
        <v>123</v>
      </c>
      <c r="J1" s="7" t="s">
        <v>124</v>
      </c>
      <c r="K1" s="7" t="s">
        <v>52</v>
      </c>
      <c r="L1" s="6" t="s">
        <v>107</v>
      </c>
      <c r="M1" s="6" t="s">
        <v>109</v>
      </c>
      <c r="N1" s="6" t="s">
        <v>86</v>
      </c>
      <c r="O1" s="8" t="s">
        <v>108</v>
      </c>
      <c r="P1" s="8" t="s">
        <v>126</v>
      </c>
      <c r="Q1" s="8" t="s">
        <v>110</v>
      </c>
      <c r="R1" s="8" t="s">
        <v>111</v>
      </c>
      <c r="S1" s="8" t="s">
        <v>87</v>
      </c>
      <c r="T1" s="6" t="s">
        <v>85</v>
      </c>
    </row>
    <row r="2" spans="1:20" x14ac:dyDescent="0.2">
      <c r="A2" s="7">
        <v>1</v>
      </c>
      <c r="B2" s="7" t="s">
        <v>150</v>
      </c>
      <c r="C2" s="7" t="s">
        <v>206</v>
      </c>
      <c r="D2" s="7" t="s">
        <v>31</v>
      </c>
      <c r="E2" s="7" t="s">
        <v>26</v>
      </c>
      <c r="F2" s="7" t="s">
        <v>26</v>
      </c>
      <c r="G2" s="7" t="s">
        <v>32</v>
      </c>
      <c r="H2" s="7" t="s">
        <v>39</v>
      </c>
      <c r="I2" s="7" t="s">
        <v>112</v>
      </c>
      <c r="J2" s="7" t="s">
        <v>30</v>
      </c>
      <c r="K2" s="7" t="s">
        <v>53</v>
      </c>
      <c r="L2" s="6" t="s">
        <v>94</v>
      </c>
      <c r="M2" s="6" t="s">
        <v>96</v>
      </c>
      <c r="N2" s="6" t="s">
        <v>96</v>
      </c>
      <c r="O2" s="6" t="s">
        <v>96</v>
      </c>
      <c r="P2" s="6" t="s">
        <v>96</v>
      </c>
      <c r="Q2" s="6" t="s">
        <v>94</v>
      </c>
      <c r="R2" s="6" t="s">
        <v>97</v>
      </c>
      <c r="S2" s="6" t="s">
        <v>97</v>
      </c>
      <c r="T2" s="6" t="s">
        <v>88</v>
      </c>
    </row>
    <row r="3" spans="1:20" x14ac:dyDescent="0.2">
      <c r="A3" s="7">
        <v>2</v>
      </c>
      <c r="B3" s="7" t="s">
        <v>151</v>
      </c>
      <c r="C3" s="7" t="s">
        <v>206</v>
      </c>
      <c r="D3" s="7" t="s">
        <v>7</v>
      </c>
      <c r="E3" s="7" t="s">
        <v>15</v>
      </c>
      <c r="F3" s="7" t="s">
        <v>15</v>
      </c>
      <c r="G3" s="7" t="s">
        <v>33</v>
      </c>
      <c r="H3" s="7" t="s">
        <v>27</v>
      </c>
      <c r="I3" s="7" t="s">
        <v>144</v>
      </c>
      <c r="J3" s="7" t="s">
        <v>49</v>
      </c>
      <c r="K3" s="7" t="s">
        <v>54</v>
      </c>
      <c r="L3" s="6" t="s">
        <v>78</v>
      </c>
      <c r="M3" s="8" t="s">
        <v>83</v>
      </c>
      <c r="N3" s="8" t="s">
        <v>83</v>
      </c>
      <c r="O3" s="8" t="s">
        <v>83</v>
      </c>
      <c r="P3" s="8" t="s">
        <v>83</v>
      </c>
      <c r="Q3" s="6" t="s">
        <v>78</v>
      </c>
      <c r="R3" s="6" t="s">
        <v>98</v>
      </c>
      <c r="S3" s="6" t="s">
        <v>98</v>
      </c>
      <c r="T3" s="6" t="s">
        <v>89</v>
      </c>
    </row>
    <row r="4" spans="1:20" s="8" customFormat="1" x14ac:dyDescent="0.2">
      <c r="A4" s="7">
        <v>3</v>
      </c>
      <c r="B4" s="7" t="s">
        <v>152</v>
      </c>
      <c r="C4" s="7" t="s">
        <v>206</v>
      </c>
      <c r="D4" s="7" t="s">
        <v>6</v>
      </c>
      <c r="E4" s="7" t="s">
        <v>16</v>
      </c>
      <c r="F4" s="7" t="s">
        <v>16</v>
      </c>
      <c r="G4" s="7" t="s">
        <v>28</v>
      </c>
      <c r="H4" s="7" t="s">
        <v>40</v>
      </c>
      <c r="I4" s="7" t="s">
        <v>199</v>
      </c>
      <c r="J4" s="7" t="s">
        <v>76</v>
      </c>
      <c r="K4" s="7" t="s">
        <v>55</v>
      </c>
      <c r="L4" s="6" t="s">
        <v>79</v>
      </c>
      <c r="M4" s="8" t="s">
        <v>27</v>
      </c>
      <c r="N4" s="8" t="s">
        <v>27</v>
      </c>
      <c r="O4" s="8" t="s">
        <v>27</v>
      </c>
      <c r="P4" s="8" t="s">
        <v>27</v>
      </c>
      <c r="Q4" s="6" t="s">
        <v>79</v>
      </c>
      <c r="R4" s="6" t="s">
        <v>99</v>
      </c>
      <c r="S4" s="6" t="s">
        <v>99</v>
      </c>
      <c r="T4" s="6" t="s">
        <v>90</v>
      </c>
    </row>
    <row r="5" spans="1:20" s="8" customFormat="1" x14ac:dyDescent="0.2">
      <c r="A5" s="7">
        <v>4</v>
      </c>
      <c r="B5" s="7" t="s">
        <v>153</v>
      </c>
      <c r="C5" s="7" t="s">
        <v>206</v>
      </c>
      <c r="D5" s="7" t="s">
        <v>131</v>
      </c>
      <c r="E5" s="7" t="s">
        <v>13</v>
      </c>
      <c r="F5" s="7" t="s">
        <v>13</v>
      </c>
      <c r="G5" s="7" t="s">
        <v>34</v>
      </c>
      <c r="H5" s="7" t="s">
        <v>41</v>
      </c>
      <c r="J5" s="7" t="s">
        <v>112</v>
      </c>
      <c r="K5" s="7" t="s">
        <v>56</v>
      </c>
      <c r="L5" s="8" t="s">
        <v>83</v>
      </c>
      <c r="M5" s="8" t="s">
        <v>28</v>
      </c>
      <c r="N5" s="8" t="s">
        <v>28</v>
      </c>
      <c r="O5" s="8" t="s">
        <v>28</v>
      </c>
      <c r="P5" s="8" t="s">
        <v>28</v>
      </c>
      <c r="Q5" s="8" t="s">
        <v>83</v>
      </c>
      <c r="R5" s="8" t="s">
        <v>100</v>
      </c>
      <c r="S5" s="8" t="s">
        <v>100</v>
      </c>
      <c r="T5" s="8" t="s">
        <v>91</v>
      </c>
    </row>
    <row r="6" spans="1:20" s="8" customFormat="1" x14ac:dyDescent="0.2">
      <c r="A6" s="7">
        <v>5</v>
      </c>
      <c r="B6" s="7" t="s">
        <v>154</v>
      </c>
      <c r="C6" s="7" t="s">
        <v>206</v>
      </c>
      <c r="D6" s="7"/>
      <c r="E6" s="7" t="s">
        <v>17</v>
      </c>
      <c r="F6" s="7" t="s">
        <v>17</v>
      </c>
      <c r="G6" s="7" t="s">
        <v>8</v>
      </c>
      <c r="H6" s="7" t="s">
        <v>25</v>
      </c>
      <c r="I6" s="7"/>
      <c r="J6" s="7"/>
      <c r="K6" s="7" t="s">
        <v>57</v>
      </c>
      <c r="L6" s="8" t="s">
        <v>27</v>
      </c>
      <c r="M6" s="8" t="s">
        <v>80</v>
      </c>
      <c r="N6" s="8" t="s">
        <v>80</v>
      </c>
      <c r="O6" s="8" t="s">
        <v>80</v>
      </c>
      <c r="P6" s="8" t="s">
        <v>80</v>
      </c>
      <c r="Q6" s="8" t="s">
        <v>27</v>
      </c>
      <c r="R6" s="8" t="s">
        <v>101</v>
      </c>
      <c r="S6" s="8" t="s">
        <v>101</v>
      </c>
    </row>
    <row r="7" spans="1:20" s="8" customFormat="1" x14ac:dyDescent="0.2">
      <c r="A7" s="7">
        <v>6</v>
      </c>
      <c r="B7" s="7" t="s">
        <v>155</v>
      </c>
      <c r="C7" s="7" t="s">
        <v>206</v>
      </c>
      <c r="D7" s="7"/>
      <c r="E7" s="7" t="s">
        <v>14</v>
      </c>
      <c r="F7" s="7" t="s">
        <v>14</v>
      </c>
      <c r="G7" s="7" t="s">
        <v>35</v>
      </c>
      <c r="H7" s="7" t="s">
        <v>42</v>
      </c>
      <c r="I7" s="7"/>
      <c r="J7" s="7"/>
      <c r="K7" s="7" t="s">
        <v>58</v>
      </c>
      <c r="L7" s="8" t="s">
        <v>28</v>
      </c>
      <c r="M7" s="8" t="s">
        <v>82</v>
      </c>
      <c r="N7" s="8" t="s">
        <v>82</v>
      </c>
      <c r="O7" s="8" t="s">
        <v>82</v>
      </c>
      <c r="P7" s="8" t="s">
        <v>82</v>
      </c>
      <c r="Q7" s="8" t="s">
        <v>28</v>
      </c>
      <c r="R7" s="8" t="s">
        <v>102</v>
      </c>
      <c r="S7" s="8" t="s">
        <v>102</v>
      </c>
    </row>
    <row r="8" spans="1:20" s="8" customFormat="1" x14ac:dyDescent="0.2">
      <c r="A8" s="7">
        <v>7</v>
      </c>
      <c r="B8" s="7" t="s">
        <v>156</v>
      </c>
      <c r="C8" s="7" t="s">
        <v>206</v>
      </c>
      <c r="D8" s="7"/>
      <c r="E8" s="7" t="s">
        <v>18</v>
      </c>
      <c r="F8" s="7" t="s">
        <v>18</v>
      </c>
      <c r="G8" s="7" t="s">
        <v>36</v>
      </c>
      <c r="H8" s="7" t="s">
        <v>43</v>
      </c>
      <c r="I8" s="7"/>
      <c r="J8" s="7"/>
      <c r="K8" s="7" t="s">
        <v>59</v>
      </c>
      <c r="L8" s="8" t="s">
        <v>80</v>
      </c>
      <c r="M8" s="8" t="s">
        <v>29</v>
      </c>
      <c r="N8" s="8" t="s">
        <v>29</v>
      </c>
      <c r="O8" s="8" t="s">
        <v>29</v>
      </c>
      <c r="P8" s="8" t="s">
        <v>29</v>
      </c>
      <c r="Q8" s="8" t="s">
        <v>80</v>
      </c>
      <c r="R8" s="8" t="s">
        <v>103</v>
      </c>
      <c r="S8" s="8" t="s">
        <v>103</v>
      </c>
    </row>
    <row r="9" spans="1:20" s="8" customFormat="1" x14ac:dyDescent="0.2">
      <c r="A9" s="7">
        <v>8</v>
      </c>
      <c r="B9" s="7" t="s">
        <v>157</v>
      </c>
      <c r="C9" s="7" t="s">
        <v>206</v>
      </c>
      <c r="D9" s="7"/>
      <c r="E9" s="7" t="s">
        <v>19</v>
      </c>
      <c r="F9" s="7" t="s">
        <v>19</v>
      </c>
      <c r="G9" s="7" t="s">
        <v>29</v>
      </c>
      <c r="H9" s="7" t="s">
        <v>44</v>
      </c>
      <c r="I9" s="7"/>
      <c r="J9" s="7"/>
      <c r="K9" s="7" t="s">
        <v>60</v>
      </c>
      <c r="L9" s="8" t="s">
        <v>82</v>
      </c>
      <c r="M9" s="8" t="s">
        <v>95</v>
      </c>
      <c r="N9" s="8" t="s">
        <v>95</v>
      </c>
      <c r="O9" s="8" t="s">
        <v>95</v>
      </c>
      <c r="P9" s="8" t="s">
        <v>95</v>
      </c>
      <c r="Q9" s="8" t="s">
        <v>82</v>
      </c>
      <c r="R9" s="8" t="s">
        <v>104</v>
      </c>
      <c r="S9" s="8" t="s">
        <v>104</v>
      </c>
    </row>
    <row r="10" spans="1:20" s="8" customFormat="1" x14ac:dyDescent="0.2">
      <c r="A10" s="7">
        <v>9</v>
      </c>
      <c r="B10" s="7" t="s">
        <v>158</v>
      </c>
      <c r="C10" s="7" t="s">
        <v>206</v>
      </c>
      <c r="D10" s="7"/>
      <c r="E10" s="7" t="s">
        <v>20</v>
      </c>
      <c r="F10" s="7" t="s">
        <v>20</v>
      </c>
      <c r="G10" s="7" t="s">
        <v>37</v>
      </c>
      <c r="H10" s="7" t="s">
        <v>37</v>
      </c>
      <c r="I10" s="7"/>
      <c r="J10" s="7"/>
      <c r="K10" s="7" t="s">
        <v>61</v>
      </c>
      <c r="L10" s="8" t="s">
        <v>29</v>
      </c>
      <c r="Q10" s="8" t="s">
        <v>29</v>
      </c>
      <c r="R10" s="8" t="s">
        <v>105</v>
      </c>
      <c r="S10" s="8" t="s">
        <v>105</v>
      </c>
    </row>
    <row r="11" spans="1:20" s="8" customFormat="1" x14ac:dyDescent="0.2">
      <c r="A11" s="7">
        <v>10</v>
      </c>
      <c r="B11" s="7" t="s">
        <v>159</v>
      </c>
      <c r="C11" s="7" t="s">
        <v>206</v>
      </c>
      <c r="D11" s="7"/>
      <c r="E11" s="7" t="s">
        <v>21</v>
      </c>
      <c r="F11" s="7" t="s">
        <v>21</v>
      </c>
      <c r="G11" s="7" t="s">
        <v>38</v>
      </c>
      <c r="H11" s="7" t="s">
        <v>45</v>
      </c>
      <c r="I11" s="7"/>
      <c r="J11" s="7"/>
      <c r="K11" s="7" t="s">
        <v>62</v>
      </c>
      <c r="L11" s="8" t="s">
        <v>81</v>
      </c>
      <c r="Q11" s="8" t="s">
        <v>81</v>
      </c>
      <c r="R11" s="8" t="s">
        <v>106</v>
      </c>
      <c r="S11" s="8" t="s">
        <v>106</v>
      </c>
    </row>
    <row r="12" spans="1:20" s="8" customFormat="1" x14ac:dyDescent="0.2">
      <c r="A12" s="7">
        <v>11</v>
      </c>
      <c r="B12" s="7" t="s">
        <v>160</v>
      </c>
      <c r="C12" s="7" t="s">
        <v>206</v>
      </c>
      <c r="D12" s="7"/>
      <c r="E12" s="7"/>
      <c r="F12" s="7"/>
      <c r="G12" s="7"/>
      <c r="H12" s="7"/>
      <c r="I12" s="7"/>
      <c r="J12" s="7"/>
      <c r="K12" s="7" t="s">
        <v>63</v>
      </c>
      <c r="R12" s="8" t="s">
        <v>81</v>
      </c>
      <c r="S12" s="8" t="s">
        <v>81</v>
      </c>
    </row>
    <row r="13" spans="1:20" s="8" customFormat="1" x14ac:dyDescent="0.2">
      <c r="A13" s="7">
        <v>12</v>
      </c>
      <c r="B13" s="7" t="s">
        <v>161</v>
      </c>
      <c r="C13" s="7" t="s">
        <v>206</v>
      </c>
      <c r="D13" s="7"/>
      <c r="E13" s="7"/>
      <c r="F13" s="7"/>
      <c r="G13" s="7"/>
      <c r="H13" s="7"/>
      <c r="I13" s="7"/>
      <c r="J13" s="7"/>
      <c r="K13" s="7" t="s">
        <v>64</v>
      </c>
    </row>
    <row r="14" spans="1:20" s="8" customFormat="1" x14ac:dyDescent="0.2">
      <c r="A14" s="7">
        <v>13</v>
      </c>
      <c r="B14" s="7" t="s">
        <v>162</v>
      </c>
      <c r="C14" s="7" t="s">
        <v>206</v>
      </c>
      <c r="D14" s="7"/>
      <c r="E14" s="7"/>
      <c r="F14" s="7"/>
      <c r="G14" s="7"/>
      <c r="H14" s="7"/>
      <c r="I14" s="7"/>
      <c r="J14" s="7"/>
      <c r="K14" s="7" t="s">
        <v>65</v>
      </c>
    </row>
    <row r="15" spans="1:20" s="8" customFormat="1" x14ac:dyDescent="0.2">
      <c r="A15" s="7">
        <v>14</v>
      </c>
      <c r="B15" s="7" t="s">
        <v>163</v>
      </c>
      <c r="C15" s="7" t="s">
        <v>206</v>
      </c>
      <c r="D15" s="7"/>
      <c r="E15" s="7"/>
      <c r="F15" s="7"/>
      <c r="G15" s="7"/>
      <c r="H15" s="7"/>
      <c r="I15" s="7"/>
      <c r="J15" s="7"/>
      <c r="K15" s="7" t="s">
        <v>66</v>
      </c>
    </row>
    <row r="16" spans="1:20" s="8" customFormat="1" x14ac:dyDescent="0.2">
      <c r="A16" s="7">
        <v>15</v>
      </c>
      <c r="B16" s="7" t="s">
        <v>164</v>
      </c>
      <c r="C16" s="7" t="s">
        <v>206</v>
      </c>
      <c r="D16" s="7"/>
      <c r="E16" s="7"/>
      <c r="F16" s="7"/>
      <c r="G16" s="7"/>
      <c r="H16" s="7"/>
      <c r="I16" s="7"/>
      <c r="J16" s="7"/>
      <c r="K16" s="10" t="s">
        <v>129</v>
      </c>
    </row>
    <row r="17" spans="1:11" s="8" customFormat="1" x14ac:dyDescent="0.2">
      <c r="A17" s="7">
        <v>16</v>
      </c>
      <c r="B17" s="7" t="s">
        <v>165</v>
      </c>
      <c r="C17" s="7" t="s">
        <v>206</v>
      </c>
      <c r="D17" s="7"/>
      <c r="E17" s="7"/>
      <c r="F17" s="7"/>
      <c r="G17" s="7"/>
      <c r="H17" s="7"/>
      <c r="I17" s="7"/>
      <c r="J17" s="7"/>
      <c r="K17" s="8" t="s">
        <v>145</v>
      </c>
    </row>
    <row r="18" spans="1:11" s="8" customFormat="1" x14ac:dyDescent="0.2">
      <c r="A18" s="7">
        <v>17</v>
      </c>
      <c r="B18" s="7" t="s">
        <v>166</v>
      </c>
      <c r="C18" s="7" t="s">
        <v>206</v>
      </c>
      <c r="D18" s="7"/>
      <c r="E18" s="7"/>
      <c r="F18" s="7"/>
      <c r="G18" s="7"/>
      <c r="H18" s="7"/>
      <c r="I18" s="7"/>
      <c r="J18" s="7"/>
      <c r="K18" s="7" t="s">
        <v>53</v>
      </c>
    </row>
    <row r="19" spans="1:11" x14ac:dyDescent="0.2">
      <c r="A19" s="7">
        <v>18</v>
      </c>
      <c r="B19" s="7" t="s">
        <v>167</v>
      </c>
      <c r="C19" s="7" t="s">
        <v>206</v>
      </c>
    </row>
    <row r="20" spans="1:11" x14ac:dyDescent="0.2">
      <c r="A20" s="7">
        <v>19</v>
      </c>
      <c r="B20" s="7" t="s">
        <v>168</v>
      </c>
      <c r="C20" s="7" t="s">
        <v>206</v>
      </c>
    </row>
    <row r="21" spans="1:11" x14ac:dyDescent="0.2">
      <c r="A21" s="7">
        <v>20</v>
      </c>
      <c r="B21" s="7" t="s">
        <v>169</v>
      </c>
      <c r="C21" s="7" t="s">
        <v>206</v>
      </c>
    </row>
    <row r="22" spans="1:11" x14ac:dyDescent="0.2">
      <c r="A22" s="7">
        <v>21</v>
      </c>
      <c r="B22" s="7" t="s">
        <v>170</v>
      </c>
      <c r="C22" s="7" t="s">
        <v>206</v>
      </c>
    </row>
    <row r="23" spans="1:11" x14ac:dyDescent="0.2">
      <c r="A23" s="7">
        <v>22</v>
      </c>
      <c r="B23" s="7" t="s">
        <v>171</v>
      </c>
      <c r="C23" s="7" t="s">
        <v>206</v>
      </c>
    </row>
    <row r="24" spans="1:11" x14ac:dyDescent="0.2">
      <c r="A24" s="7">
        <v>23</v>
      </c>
      <c r="B24" s="7" t="s">
        <v>172</v>
      </c>
      <c r="C24" s="7" t="s">
        <v>206</v>
      </c>
    </row>
    <row r="25" spans="1:11" x14ac:dyDescent="0.2">
      <c r="A25" s="7">
        <v>24</v>
      </c>
      <c r="B25" s="7" t="s">
        <v>134</v>
      </c>
      <c r="C25" s="7" t="s">
        <v>206</v>
      </c>
    </row>
    <row r="26" spans="1:11" x14ac:dyDescent="0.2">
      <c r="A26" s="7">
        <v>25</v>
      </c>
      <c r="B26" s="7" t="s">
        <v>173</v>
      </c>
      <c r="C26" s="7" t="s">
        <v>207</v>
      </c>
    </row>
    <row r="27" spans="1:11" x14ac:dyDescent="0.2">
      <c r="A27" s="7">
        <v>26</v>
      </c>
      <c r="B27" s="7" t="s">
        <v>174</v>
      </c>
      <c r="C27" s="7" t="s">
        <v>207</v>
      </c>
    </row>
    <row r="28" spans="1:11" x14ac:dyDescent="0.2">
      <c r="A28" s="7">
        <v>27</v>
      </c>
      <c r="B28" s="7" t="s">
        <v>175</v>
      </c>
      <c r="C28" s="7" t="s">
        <v>207</v>
      </c>
    </row>
    <row r="29" spans="1:11" x14ac:dyDescent="0.2">
      <c r="A29" s="7">
        <v>28</v>
      </c>
      <c r="B29" s="7" t="s">
        <v>176</v>
      </c>
      <c r="C29" s="7" t="s">
        <v>207</v>
      </c>
    </row>
    <row r="30" spans="1:11" x14ac:dyDescent="0.2">
      <c r="A30" s="7">
        <v>29</v>
      </c>
      <c r="B30" s="7" t="s">
        <v>177</v>
      </c>
      <c r="C30" s="7" t="s">
        <v>207</v>
      </c>
    </row>
    <row r="31" spans="1:11" x14ac:dyDescent="0.2">
      <c r="A31" s="7">
        <v>30</v>
      </c>
      <c r="B31" s="7" t="s">
        <v>178</v>
      </c>
      <c r="C31" s="7" t="s">
        <v>207</v>
      </c>
    </row>
    <row r="32" spans="1:11" x14ac:dyDescent="0.2">
      <c r="A32" s="7">
        <v>31</v>
      </c>
      <c r="B32" s="7" t="s">
        <v>179</v>
      </c>
      <c r="C32" s="7" t="s">
        <v>207</v>
      </c>
    </row>
    <row r="33" spans="1:39" x14ac:dyDescent="0.2">
      <c r="A33" s="7">
        <v>32</v>
      </c>
      <c r="B33" s="7" t="s">
        <v>180</v>
      </c>
      <c r="C33" s="7" t="s">
        <v>207</v>
      </c>
    </row>
    <row r="34" spans="1:39" x14ac:dyDescent="0.2">
      <c r="A34" s="7">
        <v>33</v>
      </c>
      <c r="B34" s="7" t="s">
        <v>181</v>
      </c>
      <c r="C34" s="7" t="s">
        <v>207</v>
      </c>
    </row>
    <row r="35" spans="1:39" x14ac:dyDescent="0.2">
      <c r="A35" s="7">
        <v>34</v>
      </c>
      <c r="B35" s="7" t="s">
        <v>182</v>
      </c>
      <c r="C35" s="7" t="s">
        <v>207</v>
      </c>
    </row>
    <row r="36" spans="1:39" s="9" customFormat="1" x14ac:dyDescent="0.2">
      <c r="A36" s="7">
        <v>35</v>
      </c>
      <c r="B36" s="7" t="s">
        <v>183</v>
      </c>
      <c r="C36" s="7" t="s">
        <v>207</v>
      </c>
      <c r="D36" s="7"/>
      <c r="E36" s="7"/>
      <c r="F36" s="7"/>
      <c r="G36" s="7"/>
      <c r="H36" s="7"/>
      <c r="I36" s="7"/>
      <c r="J36" s="7"/>
      <c r="K36" s="7"/>
    </row>
    <row r="37" spans="1:39" x14ac:dyDescent="0.2">
      <c r="A37" s="7">
        <v>36</v>
      </c>
      <c r="B37" s="7" t="s">
        <v>184</v>
      </c>
      <c r="C37" s="7" t="s">
        <v>207</v>
      </c>
    </row>
    <row r="38" spans="1:39" x14ac:dyDescent="0.2">
      <c r="A38" s="7">
        <v>37</v>
      </c>
      <c r="B38" s="7" t="s">
        <v>185</v>
      </c>
      <c r="C38" s="7" t="s">
        <v>207</v>
      </c>
    </row>
    <row r="39" spans="1:39" s="1" customFormat="1" x14ac:dyDescent="0.2">
      <c r="A39" s="7">
        <v>38</v>
      </c>
      <c r="B39" s="7" t="s">
        <v>186</v>
      </c>
      <c r="C39" s="7" t="s">
        <v>207</v>
      </c>
      <c r="D39" s="7"/>
      <c r="E39" s="7"/>
      <c r="F39" s="7"/>
      <c r="G39" s="7"/>
      <c r="H39" s="7"/>
      <c r="I39" s="7"/>
      <c r="J39" s="7"/>
      <c r="K39" s="7"/>
    </row>
    <row r="40" spans="1:39" s="1" customFormat="1" x14ac:dyDescent="0.2">
      <c r="A40" s="7">
        <v>39</v>
      </c>
      <c r="B40" s="7" t="s">
        <v>187</v>
      </c>
      <c r="C40" s="7" t="s">
        <v>207</v>
      </c>
      <c r="D40" s="7"/>
      <c r="E40" s="7"/>
      <c r="F40" s="7"/>
      <c r="G40" s="7"/>
      <c r="H40" s="7"/>
      <c r="I40" s="7"/>
      <c r="J40" s="7"/>
      <c r="K40" s="7"/>
    </row>
    <row r="41" spans="1:39" x14ac:dyDescent="0.2">
      <c r="A41" s="7">
        <v>40</v>
      </c>
      <c r="B41" s="7" t="s">
        <v>188</v>
      </c>
      <c r="C41" s="7" t="s">
        <v>207</v>
      </c>
    </row>
    <row r="42" spans="1:39" x14ac:dyDescent="0.2">
      <c r="A42" s="7">
        <v>41</v>
      </c>
      <c r="B42" s="7" t="s">
        <v>189</v>
      </c>
      <c r="C42" s="7" t="s">
        <v>207</v>
      </c>
    </row>
    <row r="43" spans="1:39" x14ac:dyDescent="0.2">
      <c r="A43" s="7">
        <v>42</v>
      </c>
      <c r="B43" s="7" t="s">
        <v>190</v>
      </c>
      <c r="C43" s="7" t="s">
        <v>207</v>
      </c>
    </row>
    <row r="44" spans="1:39" x14ac:dyDescent="0.2">
      <c r="A44" s="7">
        <v>43</v>
      </c>
      <c r="B44" s="7" t="s">
        <v>191</v>
      </c>
      <c r="C44" s="7" t="s">
        <v>207</v>
      </c>
    </row>
    <row r="45" spans="1:39" x14ac:dyDescent="0.2">
      <c r="A45" s="7">
        <v>44</v>
      </c>
      <c r="B45" s="7" t="s">
        <v>192</v>
      </c>
    </row>
    <row r="46" spans="1:39" x14ac:dyDescent="0.2">
      <c r="A46" s="7">
        <v>45</v>
      </c>
      <c r="B46" s="7" t="s">
        <v>193</v>
      </c>
    </row>
    <row r="47" spans="1:39" x14ac:dyDescent="0.2">
      <c r="A47" s="7">
        <v>46</v>
      </c>
      <c r="B47" s="7" t="s">
        <v>194</v>
      </c>
    </row>
    <row r="48" spans="1:39" s="7" customFormat="1" x14ac:dyDescent="0.2">
      <c r="A48" s="7">
        <v>47</v>
      </c>
      <c r="B48" s="7" t="s">
        <v>195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s="7" customFormat="1" x14ac:dyDescent="0.2"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s="7" customFormat="1" x14ac:dyDescent="0.2"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s="7" customFormat="1" x14ac:dyDescent="0.2"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spans="1:39" s="7" customFormat="1" x14ac:dyDescent="0.2"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spans="1:39" s="7" customFormat="1" x14ac:dyDescent="0.2"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spans="1:39" s="7" customFormat="1" x14ac:dyDescent="0.2"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s="7" customFormat="1" x14ac:dyDescent="0.2"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s="7" customFormat="1" x14ac:dyDescent="0.2"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s="7" customFormat="1" x14ac:dyDescent="0.2"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s="7" customFormat="1" x14ac:dyDescent="0.2"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s="7" customFormat="1" x14ac:dyDescent="0.2"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s="7" customFormat="1" x14ac:dyDescent="0.2"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s="7" customFormat="1" x14ac:dyDescent="0.2"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s="7" customFormat="1" x14ac:dyDescent="0.2"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s="7" customFormat="1" x14ac:dyDescent="0.2"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s="1" customForma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1:11" s="1" customForma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</row>
    <row r="79" spans="1:11" s="1" customFormat="1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</row>
    <row r="80" spans="1:11" s="1" customFormat="1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</row>
  </sheetData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69" orientation="landscape" r:id="rId1"/>
  <headerFooter>
    <oddHeader>&amp;C&amp;"BIZ UDPゴシック,標準"&amp;12 &amp;"游明朝,標準"&amp;11 2023横浜JOC大会参加申込書</oddHeader>
  </headerFooter>
  <rowBreaks count="2" manualBreakCount="2">
    <brk id="35" max="16383" man="1"/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2"/>
  <sheetViews>
    <sheetView workbookViewId="0">
      <selection activeCell="F13" sqref="F13"/>
    </sheetView>
  </sheetViews>
  <sheetFormatPr defaultColWidth="6.44140625" defaultRowHeight="16.2" x14ac:dyDescent="0.2"/>
  <cols>
    <col min="1" max="1" width="4.109375" style="2" bestFit="1" customWidth="1"/>
    <col min="2" max="2" width="13.109375" style="2" bestFit="1" customWidth="1"/>
    <col min="3" max="3" width="7.21875" style="2" bestFit="1" customWidth="1"/>
    <col min="4" max="5" width="5.33203125" style="2" bestFit="1" customWidth="1"/>
    <col min="6" max="6" width="9.109375" style="2" bestFit="1" customWidth="1"/>
    <col min="7" max="7" width="7.109375" style="2" bestFit="1" customWidth="1"/>
    <col min="8" max="8" width="12.77734375" style="4" bestFit="1" customWidth="1"/>
    <col min="9" max="9" width="12.109375" style="2" bestFit="1" customWidth="1"/>
    <col min="10" max="10" width="5.33203125" style="2" bestFit="1" customWidth="1"/>
    <col min="11" max="11" width="11.109375" style="2" bestFit="1" customWidth="1"/>
    <col min="12" max="12" width="19.77734375" style="2" bestFit="1" customWidth="1"/>
    <col min="13" max="13" width="2.44140625" style="2" bestFit="1" customWidth="1"/>
    <col min="14" max="14" width="3.44140625" style="2" bestFit="1" customWidth="1"/>
    <col min="15" max="15" width="2" style="2" bestFit="1" customWidth="1"/>
    <col min="16" max="19" width="2.44140625" style="2" bestFit="1" customWidth="1"/>
    <col min="20" max="20" width="6.44140625" style="2" bestFit="1" customWidth="1"/>
    <col min="21" max="16384" width="6.44140625" style="2"/>
  </cols>
  <sheetData>
    <row r="1" spans="1:11" x14ac:dyDescent="0.2">
      <c r="A1" s="2" t="s">
        <v>135</v>
      </c>
      <c r="B1" s="2" t="s">
        <v>136</v>
      </c>
      <c r="C1" s="2" t="s">
        <v>205</v>
      </c>
      <c r="D1" s="2" t="s">
        <v>137</v>
      </c>
      <c r="E1" s="2" t="s">
        <v>138</v>
      </c>
      <c r="F1" s="2" t="s">
        <v>139</v>
      </c>
      <c r="G1" s="2" t="s">
        <v>140</v>
      </c>
      <c r="H1" s="2" t="s">
        <v>141</v>
      </c>
      <c r="I1" s="2" t="s">
        <v>200</v>
      </c>
      <c r="J1" s="2" t="s">
        <v>121</v>
      </c>
      <c r="K1" s="2" t="s">
        <v>142</v>
      </c>
    </row>
    <row r="2" spans="1:11" x14ac:dyDescent="0.2">
      <c r="A2" s="2" t="str">
        <f>エントリー①!A4</f>
        <v/>
      </c>
      <c r="B2" s="2">
        <f>エントリー①!B4</f>
        <v>0</v>
      </c>
      <c r="C2" s="2" t="str">
        <f>エントリー①!$D$4</f>
        <v/>
      </c>
      <c r="D2" s="3">
        <f>エントリー①!F4</f>
        <v>0</v>
      </c>
      <c r="E2" s="3">
        <f>エントリー①!G4</f>
        <v>0</v>
      </c>
      <c r="F2" s="3">
        <f>エントリー①!H4</f>
        <v>0</v>
      </c>
      <c r="G2" s="3">
        <f>エントリー①!I4</f>
        <v>0</v>
      </c>
      <c r="H2" s="5">
        <f>エントリー①!J4</f>
        <v>0</v>
      </c>
      <c r="I2" s="3">
        <f>エントリー①!$E$6</f>
        <v>0</v>
      </c>
      <c r="J2" s="3">
        <f>エントリー①!$G$6</f>
        <v>0</v>
      </c>
      <c r="K2" s="11">
        <f>エントリー①!$J$6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U4"/>
  <sheetViews>
    <sheetView topLeftCell="E1" workbookViewId="0">
      <selection activeCell="F13" sqref="F13"/>
    </sheetView>
  </sheetViews>
  <sheetFormatPr defaultColWidth="6.44140625" defaultRowHeight="16.2" x14ac:dyDescent="0.2"/>
  <cols>
    <col min="1" max="1" width="3.5546875" style="4" bestFit="1" customWidth="1"/>
    <col min="2" max="2" width="2.5546875" style="4" bestFit="1" customWidth="1"/>
    <col min="3" max="3" width="13.109375" style="4" bestFit="1" customWidth="1"/>
    <col min="4" max="4" width="7.21875" style="4" bestFit="1" customWidth="1"/>
    <col min="5" max="5" width="12.109375" style="4" bestFit="1" customWidth="1"/>
    <col min="6" max="6" width="2.5546875" style="4" bestFit="1" customWidth="1"/>
    <col min="7" max="8" width="5.33203125" style="4" bestFit="1" customWidth="1"/>
    <col min="9" max="9" width="9.109375" style="4" bestFit="1" customWidth="1"/>
    <col min="10" max="10" width="7.21875" style="4" bestFit="1" customWidth="1"/>
    <col min="11" max="11" width="13.109375" style="4" bestFit="1" customWidth="1"/>
    <col min="12" max="12" width="7.21875" style="4" customWidth="1"/>
    <col min="13" max="13" width="8" style="4" bestFit="1" customWidth="1"/>
    <col min="14" max="14" width="6.5546875" style="4" bestFit="1" customWidth="1"/>
    <col min="15" max="18" width="2.44140625" style="4" bestFit="1" customWidth="1"/>
    <col min="19" max="19" width="6.44140625" style="4" bestFit="1" customWidth="1"/>
    <col min="20" max="16384" width="6.44140625" style="4"/>
  </cols>
  <sheetData>
    <row r="1" spans="1:21" x14ac:dyDescent="0.2">
      <c r="A1" s="4" t="str">
        <f>エントリー①!$A$4</f>
        <v/>
      </c>
      <c r="B1" s="4">
        <f>エントリー①!A26</f>
        <v>1</v>
      </c>
      <c r="C1" s="4">
        <f>エントリー①!B26</f>
        <v>0</v>
      </c>
      <c r="D1" s="4" t="str">
        <f>エントリー①!$D$4</f>
        <v/>
      </c>
      <c r="E1" s="5" t="str">
        <f>エントリー①!D26</f>
        <v>監督/コーチ</v>
      </c>
      <c r="F1" s="5">
        <f>エントリー①!E26</f>
        <v>0</v>
      </c>
      <c r="G1" s="5">
        <f>エントリー①!F26</f>
        <v>0</v>
      </c>
      <c r="H1" s="5">
        <f>エントリー①!G26</f>
        <v>0</v>
      </c>
      <c r="I1" s="4">
        <f>エントリー①!H26</f>
        <v>0</v>
      </c>
      <c r="J1" s="4">
        <f>エントリー①!I26</f>
        <v>0</v>
      </c>
      <c r="K1" s="4">
        <f t="shared" ref="K1:L4" si="0">C1</f>
        <v>0</v>
      </c>
      <c r="L1" s="4" t="str">
        <f t="shared" si="0"/>
        <v/>
      </c>
      <c r="M1" s="4" t="str">
        <f>エントリー①!J26</f>
        <v>JWF26-</v>
      </c>
      <c r="N1" s="4">
        <f>エントリー①!K26</f>
        <v>0</v>
      </c>
    </row>
    <row r="2" spans="1:21" x14ac:dyDescent="0.2">
      <c r="A2" s="4" t="str">
        <f>エントリー①!$A$4</f>
        <v/>
      </c>
      <c r="B2" s="4">
        <f>エントリー①!A27</f>
        <v>2</v>
      </c>
      <c r="C2" s="4">
        <f>エントリー①!B27</f>
        <v>0</v>
      </c>
      <c r="D2" s="4" t="str">
        <f>エントリー①!$D$4</f>
        <v/>
      </c>
      <c r="E2" s="5" t="str">
        <f>エントリー①!D27</f>
        <v>監督/コーチ</v>
      </c>
      <c r="F2" s="5">
        <f>エントリー①!E27</f>
        <v>0</v>
      </c>
      <c r="G2" s="5">
        <f>エントリー①!F27</f>
        <v>0</v>
      </c>
      <c r="H2" s="5">
        <f>エントリー①!G27</f>
        <v>0</v>
      </c>
      <c r="I2" s="5">
        <f>エントリー①!H27</f>
        <v>0</v>
      </c>
      <c r="J2" s="5">
        <f>エントリー①!I27</f>
        <v>0</v>
      </c>
      <c r="K2" s="5">
        <f t="shared" si="0"/>
        <v>0</v>
      </c>
      <c r="L2" s="5" t="str">
        <f t="shared" si="0"/>
        <v/>
      </c>
      <c r="M2" s="4" t="str">
        <f>エントリー①!J27</f>
        <v>JWF26-</v>
      </c>
      <c r="N2" s="4">
        <f>エントリー①!K27</f>
        <v>0</v>
      </c>
      <c r="P2" s="12"/>
      <c r="Q2" s="5"/>
      <c r="S2" s="5"/>
      <c r="T2" s="5"/>
      <c r="U2" s="5"/>
    </row>
    <row r="3" spans="1:21" x14ac:dyDescent="0.2">
      <c r="A3" s="4" t="str">
        <f>エントリー①!$A$4</f>
        <v/>
      </c>
      <c r="B3" s="4">
        <f>エントリー①!A28</f>
        <v>3</v>
      </c>
      <c r="C3" s="4">
        <f>エントリー①!B28</f>
        <v>0</v>
      </c>
      <c r="D3" s="4" t="str">
        <f>エントリー①!$D$4</f>
        <v/>
      </c>
      <c r="E3" s="5" t="str">
        <f>エントリー①!D28</f>
        <v>監督/コーチ</v>
      </c>
      <c r="F3" s="5">
        <f>エントリー①!E28</f>
        <v>0</v>
      </c>
      <c r="G3" s="5">
        <f>エントリー①!F28</f>
        <v>0</v>
      </c>
      <c r="H3" s="5">
        <f>エントリー①!G28</f>
        <v>0</v>
      </c>
      <c r="I3" s="4">
        <f>エントリー①!H28</f>
        <v>0</v>
      </c>
      <c r="J3" s="4">
        <f>エントリー①!I28</f>
        <v>0</v>
      </c>
      <c r="K3" s="4">
        <f t="shared" si="0"/>
        <v>0</v>
      </c>
      <c r="L3" s="4" t="str">
        <f t="shared" si="0"/>
        <v/>
      </c>
      <c r="M3" s="4" t="str">
        <f>エントリー①!J28</f>
        <v>JWF26-</v>
      </c>
      <c r="N3" s="4">
        <f>エントリー①!K28</f>
        <v>0</v>
      </c>
    </row>
    <row r="4" spans="1:21" x14ac:dyDescent="0.2">
      <c r="A4" s="4" t="str">
        <f>エントリー①!$A$4</f>
        <v/>
      </c>
      <c r="B4" s="4">
        <f>エントリー①!A29</f>
        <v>4</v>
      </c>
      <c r="C4" s="4">
        <f>エントリー①!B29</f>
        <v>0</v>
      </c>
      <c r="D4" s="4" t="str">
        <f>エントリー①!$D$4</f>
        <v/>
      </c>
      <c r="E4" s="5" t="str">
        <f>エントリー①!D29</f>
        <v>監督/コーチ</v>
      </c>
      <c r="F4" s="5">
        <f>エントリー①!E29</f>
        <v>0</v>
      </c>
      <c r="G4" s="5">
        <f>エントリー①!F29</f>
        <v>0</v>
      </c>
      <c r="H4" s="5">
        <f>エントリー①!G29</f>
        <v>0</v>
      </c>
      <c r="I4" s="4">
        <f>エントリー①!H29</f>
        <v>0</v>
      </c>
      <c r="J4" s="4">
        <f>エントリー①!I29</f>
        <v>0</v>
      </c>
      <c r="K4" s="4">
        <f t="shared" si="0"/>
        <v>0</v>
      </c>
      <c r="L4" s="4" t="str">
        <f t="shared" si="0"/>
        <v/>
      </c>
      <c r="M4" s="4" t="str">
        <f>エントリー①!J29</f>
        <v>JWF26-</v>
      </c>
      <c r="N4" s="4">
        <f>エントリー①!K29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30"/>
  <sheetViews>
    <sheetView topLeftCell="F1" workbookViewId="0">
      <selection activeCell="F13" sqref="F13"/>
    </sheetView>
  </sheetViews>
  <sheetFormatPr defaultColWidth="6.44140625" defaultRowHeight="16.2" x14ac:dyDescent="0.2"/>
  <cols>
    <col min="1" max="1" width="6.44140625" style="2"/>
    <col min="2" max="2" width="3.5546875" style="2" bestFit="1" customWidth="1"/>
    <col min="3" max="3" width="13.109375" style="2" bestFit="1" customWidth="1"/>
    <col min="4" max="4" width="7.21875" style="2" bestFit="1" customWidth="1"/>
    <col min="5" max="5" width="8" style="2" bestFit="1" customWidth="1"/>
    <col min="6" max="6" width="7.44140625" style="2" bestFit="1" customWidth="1"/>
    <col min="7" max="7" width="5.33203125" style="4" bestFit="1" customWidth="1"/>
    <col min="8" max="8" width="5.33203125" style="2" bestFit="1" customWidth="1"/>
    <col min="9" max="9" width="9.109375" style="2" bestFit="1" customWidth="1"/>
    <col min="10" max="10" width="7.21875" style="2" bestFit="1" customWidth="1"/>
    <col min="11" max="11" width="13.109375" style="2" bestFit="1" customWidth="1"/>
    <col min="12" max="12" width="2.5546875" style="2" bestFit="1" customWidth="1"/>
    <col min="13" max="13" width="19.77734375" style="2" bestFit="1" customWidth="1"/>
    <col min="14" max="14" width="4.44140625" style="13" bestFit="1" customWidth="1"/>
    <col min="15" max="15" width="4.44140625" style="14" bestFit="1" customWidth="1"/>
    <col min="16" max="16" width="5.33203125" style="2" bestFit="1" customWidth="1"/>
    <col min="17" max="17" width="2.5546875" style="2" bestFit="1" customWidth="1"/>
    <col min="18" max="18" width="8" style="2" bestFit="1" customWidth="1"/>
    <col min="19" max="19" width="5.5546875" style="2" bestFit="1" customWidth="1"/>
    <col min="20" max="16384" width="6.44140625" style="2"/>
  </cols>
  <sheetData>
    <row r="1" spans="1:20" x14ac:dyDescent="0.2">
      <c r="A1" s="2" t="s">
        <v>201</v>
      </c>
      <c r="B1" s="2">
        <f>'エントリー③(U20)'!A5</f>
        <v>1</v>
      </c>
      <c r="C1" s="2">
        <f>'エントリー③(U20)'!B5</f>
        <v>0</v>
      </c>
      <c r="D1" s="2" t="str">
        <f>エントリー①!$D$4</f>
        <v/>
      </c>
      <c r="E1" s="2">
        <f>'エントリー③(U20)'!D5</f>
        <v>0</v>
      </c>
      <c r="F1" s="2">
        <f>'エントリー③(U20)'!E5</f>
        <v>0</v>
      </c>
      <c r="G1" s="4">
        <f>'エントリー③(U20)'!F5</f>
        <v>0</v>
      </c>
      <c r="H1" s="2">
        <f>'エントリー③(U20)'!G5</f>
        <v>0</v>
      </c>
      <c r="I1" s="2">
        <f>'エントリー③(U20)'!H5</f>
        <v>0</v>
      </c>
      <c r="J1" s="2">
        <f>'エントリー③(U20)'!I5</f>
        <v>0</v>
      </c>
      <c r="K1" s="2">
        <f t="shared" ref="K1:K30" si="0">C1</f>
        <v>0</v>
      </c>
      <c r="L1" s="2">
        <f>'エントリー③(U20)'!K5</f>
        <v>0</v>
      </c>
      <c r="M1" s="2">
        <f>'エントリー③(U20)'!L5</f>
        <v>0</v>
      </c>
      <c r="N1" s="13">
        <f>'エントリー③(U20)'!M5</f>
        <v>0</v>
      </c>
      <c r="O1" s="14">
        <f>'エントリー③(U20)'!N5</f>
        <v>0</v>
      </c>
      <c r="P1" s="2" t="str">
        <f>'エントリー③(U20)'!O5</f>
        <v xml:space="preserve"> </v>
      </c>
      <c r="Q1" s="2">
        <f>'エントリー③(U20)'!P5</f>
        <v>0</v>
      </c>
      <c r="R1" s="2" t="str">
        <f>'エントリー③(U20)'!T5</f>
        <v>JWF26-</v>
      </c>
      <c r="S1" s="3">
        <f>'エントリー③(U20)'!U5</f>
        <v>0</v>
      </c>
      <c r="T1" s="3">
        <f>'エントリー③(U20)'!V5</f>
        <v>0</v>
      </c>
    </row>
    <row r="2" spans="1:20" x14ac:dyDescent="0.2">
      <c r="A2" s="2" t="s">
        <v>201</v>
      </c>
      <c r="B2" s="2">
        <f>'エントリー③(U20)'!A6</f>
        <v>2</v>
      </c>
      <c r="C2" s="2">
        <f>'エントリー③(U20)'!B6</f>
        <v>0</v>
      </c>
      <c r="D2" s="2" t="str">
        <f>エントリー①!$D$4</f>
        <v/>
      </c>
      <c r="E2" s="2">
        <f>'エントリー③(U20)'!D6</f>
        <v>0</v>
      </c>
      <c r="F2" s="2">
        <f>'エントリー③(U20)'!E6</f>
        <v>0</v>
      </c>
      <c r="G2" s="4">
        <f>'エントリー③(U20)'!F6</f>
        <v>0</v>
      </c>
      <c r="H2" s="2">
        <f>'エントリー③(U20)'!G6</f>
        <v>0</v>
      </c>
      <c r="I2" s="2">
        <f>'エントリー③(U20)'!H6</f>
        <v>0</v>
      </c>
      <c r="J2" s="2">
        <f>'エントリー③(U20)'!I6</f>
        <v>0</v>
      </c>
      <c r="K2" s="2">
        <f t="shared" si="0"/>
        <v>0</v>
      </c>
      <c r="L2" s="2">
        <f>'エントリー③(U20)'!K6</f>
        <v>0</v>
      </c>
      <c r="M2" s="2">
        <f>'エントリー③(U20)'!L6</f>
        <v>0</v>
      </c>
      <c r="N2" s="13">
        <f>'エントリー③(U20)'!M6</f>
        <v>0</v>
      </c>
      <c r="O2" s="14">
        <f>'エントリー③(U20)'!N6</f>
        <v>0</v>
      </c>
      <c r="P2" s="2" t="str">
        <f>'エントリー③(U20)'!O6</f>
        <v xml:space="preserve"> </v>
      </c>
      <c r="Q2" s="2">
        <f>'エントリー③(U20)'!P6</f>
        <v>0</v>
      </c>
      <c r="R2" s="2" t="str">
        <f>'エントリー③(U20)'!T6</f>
        <v>JWF26-</v>
      </c>
      <c r="S2" s="3">
        <f>'エントリー③(U20)'!U6</f>
        <v>0</v>
      </c>
      <c r="T2" s="3">
        <f>'エントリー③(U20)'!V6</f>
        <v>0</v>
      </c>
    </row>
    <row r="3" spans="1:20" x14ac:dyDescent="0.2">
      <c r="A3" s="2" t="s">
        <v>201</v>
      </c>
      <c r="B3" s="2">
        <f>'エントリー③(U20)'!A7</f>
        <v>3</v>
      </c>
      <c r="C3" s="2">
        <f>'エントリー③(U20)'!B7</f>
        <v>0</v>
      </c>
      <c r="D3" s="2" t="str">
        <f>エントリー①!$D$4</f>
        <v/>
      </c>
      <c r="E3" s="2">
        <f>'エントリー③(U20)'!D7</f>
        <v>0</v>
      </c>
      <c r="F3" s="2">
        <f>'エントリー③(U20)'!E7</f>
        <v>0</v>
      </c>
      <c r="G3" s="4">
        <f>'エントリー③(U20)'!F7</f>
        <v>0</v>
      </c>
      <c r="H3" s="2">
        <f>'エントリー③(U20)'!G7</f>
        <v>0</v>
      </c>
      <c r="I3" s="2">
        <f>'エントリー③(U20)'!H7</f>
        <v>0</v>
      </c>
      <c r="J3" s="2">
        <f>'エントリー③(U20)'!I7</f>
        <v>0</v>
      </c>
      <c r="K3" s="2">
        <f t="shared" si="0"/>
        <v>0</v>
      </c>
      <c r="L3" s="2">
        <f>'エントリー③(U20)'!K7</f>
        <v>0</v>
      </c>
      <c r="M3" s="2">
        <f>'エントリー③(U20)'!L7</f>
        <v>0</v>
      </c>
      <c r="N3" s="13">
        <f>'エントリー③(U20)'!M7</f>
        <v>0</v>
      </c>
      <c r="O3" s="14">
        <f>'エントリー③(U20)'!N7</f>
        <v>0</v>
      </c>
      <c r="P3" s="2" t="str">
        <f>'エントリー③(U20)'!O7</f>
        <v xml:space="preserve"> </v>
      </c>
      <c r="Q3" s="2">
        <f>'エントリー③(U20)'!P7</f>
        <v>0</v>
      </c>
      <c r="R3" s="2" t="str">
        <f>'エントリー③(U20)'!T7</f>
        <v>JWF26-</v>
      </c>
      <c r="S3" s="3">
        <f>'エントリー③(U20)'!U7</f>
        <v>0</v>
      </c>
      <c r="T3" s="3">
        <f>'エントリー③(U20)'!V7</f>
        <v>0</v>
      </c>
    </row>
    <row r="4" spans="1:20" x14ac:dyDescent="0.2">
      <c r="A4" s="2" t="s">
        <v>201</v>
      </c>
      <c r="B4" s="2">
        <f>'エントリー③(U20)'!A8</f>
        <v>4</v>
      </c>
      <c r="C4" s="2">
        <f>'エントリー③(U20)'!B8</f>
        <v>0</v>
      </c>
      <c r="D4" s="2" t="str">
        <f>エントリー①!$D$4</f>
        <v/>
      </c>
      <c r="E4" s="2">
        <f>'エントリー③(U20)'!D8</f>
        <v>0</v>
      </c>
      <c r="F4" s="2">
        <f>'エントリー③(U20)'!E8</f>
        <v>0</v>
      </c>
      <c r="G4" s="4">
        <f>'エントリー③(U20)'!F8</f>
        <v>0</v>
      </c>
      <c r="H4" s="2">
        <f>'エントリー③(U20)'!G8</f>
        <v>0</v>
      </c>
      <c r="I4" s="2">
        <f>'エントリー③(U20)'!H8</f>
        <v>0</v>
      </c>
      <c r="J4" s="2">
        <f>'エントリー③(U20)'!I8</f>
        <v>0</v>
      </c>
      <c r="K4" s="2">
        <f t="shared" si="0"/>
        <v>0</v>
      </c>
      <c r="L4" s="2">
        <f>'エントリー③(U20)'!K8</f>
        <v>0</v>
      </c>
      <c r="M4" s="2">
        <f>'エントリー③(U20)'!L8</f>
        <v>0</v>
      </c>
      <c r="N4" s="13">
        <f>'エントリー③(U20)'!M8</f>
        <v>0</v>
      </c>
      <c r="O4" s="14">
        <f>'エントリー③(U20)'!N8</f>
        <v>0</v>
      </c>
      <c r="P4" s="2" t="str">
        <f>'エントリー③(U20)'!O8</f>
        <v xml:space="preserve"> </v>
      </c>
      <c r="Q4" s="2">
        <f>'エントリー③(U20)'!P8</f>
        <v>0</v>
      </c>
      <c r="R4" s="2" t="str">
        <f>'エントリー③(U20)'!T8</f>
        <v>JWF26-</v>
      </c>
      <c r="S4" s="3">
        <f>'エントリー③(U20)'!U8</f>
        <v>0</v>
      </c>
      <c r="T4" s="3">
        <f>'エントリー③(U20)'!V8</f>
        <v>0</v>
      </c>
    </row>
    <row r="5" spans="1:20" x14ac:dyDescent="0.2">
      <c r="A5" s="2" t="s">
        <v>201</v>
      </c>
      <c r="B5" s="2">
        <f>'エントリー③(U20)'!A9</f>
        <v>5</v>
      </c>
      <c r="C5" s="2">
        <f>'エントリー③(U20)'!B9</f>
        <v>0</v>
      </c>
      <c r="D5" s="2" t="str">
        <f>エントリー①!$D$4</f>
        <v/>
      </c>
      <c r="E5" s="2">
        <f>'エントリー③(U20)'!D9</f>
        <v>0</v>
      </c>
      <c r="F5" s="2">
        <f>'エントリー③(U20)'!E9</f>
        <v>0</v>
      </c>
      <c r="G5" s="4">
        <f>'エントリー③(U20)'!F9</f>
        <v>0</v>
      </c>
      <c r="H5" s="2">
        <f>'エントリー③(U20)'!G9</f>
        <v>0</v>
      </c>
      <c r="I5" s="2">
        <f>'エントリー③(U20)'!H9</f>
        <v>0</v>
      </c>
      <c r="J5" s="2">
        <f>'エントリー③(U20)'!I9</f>
        <v>0</v>
      </c>
      <c r="K5" s="2">
        <f t="shared" si="0"/>
        <v>0</v>
      </c>
      <c r="L5" s="2">
        <f>'エントリー③(U20)'!K9</f>
        <v>0</v>
      </c>
      <c r="M5" s="2">
        <f>'エントリー③(U20)'!L9</f>
        <v>0</v>
      </c>
      <c r="N5" s="13">
        <f>'エントリー③(U20)'!M9</f>
        <v>0</v>
      </c>
      <c r="O5" s="14">
        <f>'エントリー③(U20)'!N9</f>
        <v>0</v>
      </c>
      <c r="P5" s="2" t="str">
        <f>'エントリー③(U20)'!O9</f>
        <v xml:space="preserve"> </v>
      </c>
      <c r="Q5" s="2">
        <f>'エントリー③(U20)'!P9</f>
        <v>0</v>
      </c>
      <c r="R5" s="2" t="str">
        <f>'エントリー③(U20)'!T9</f>
        <v>JWF26-</v>
      </c>
      <c r="S5" s="3">
        <f>'エントリー③(U20)'!U9</f>
        <v>0</v>
      </c>
      <c r="T5" s="3">
        <f>'エントリー③(U20)'!V9</f>
        <v>0</v>
      </c>
    </row>
    <row r="6" spans="1:20" x14ac:dyDescent="0.2">
      <c r="A6" s="2" t="s">
        <v>201</v>
      </c>
      <c r="B6" s="2">
        <f>'エントリー③(U20)'!A10</f>
        <v>6</v>
      </c>
      <c r="C6" s="2">
        <f>'エントリー③(U20)'!B10</f>
        <v>0</v>
      </c>
      <c r="D6" s="2" t="str">
        <f>エントリー①!$D$4</f>
        <v/>
      </c>
      <c r="E6" s="2">
        <f>'エントリー③(U20)'!D10</f>
        <v>0</v>
      </c>
      <c r="F6" s="2">
        <f>'エントリー③(U20)'!E10</f>
        <v>0</v>
      </c>
      <c r="G6" s="4">
        <f>'エントリー③(U20)'!F10</f>
        <v>0</v>
      </c>
      <c r="H6" s="2">
        <f>'エントリー③(U20)'!G10</f>
        <v>0</v>
      </c>
      <c r="I6" s="2">
        <f>'エントリー③(U20)'!H10</f>
        <v>0</v>
      </c>
      <c r="J6" s="2">
        <f>'エントリー③(U20)'!I10</f>
        <v>0</v>
      </c>
      <c r="K6" s="2">
        <f t="shared" si="0"/>
        <v>0</v>
      </c>
      <c r="L6" s="2">
        <f>'エントリー③(U20)'!K10</f>
        <v>0</v>
      </c>
      <c r="M6" s="2">
        <f>'エントリー③(U20)'!L10</f>
        <v>0</v>
      </c>
      <c r="N6" s="13">
        <f>'エントリー③(U20)'!M10</f>
        <v>0</v>
      </c>
      <c r="O6" s="14">
        <f>'エントリー③(U20)'!N10</f>
        <v>0</v>
      </c>
      <c r="P6" s="2" t="str">
        <f>'エントリー③(U20)'!O10</f>
        <v xml:space="preserve"> </v>
      </c>
      <c r="Q6" s="2">
        <f>'エントリー③(U20)'!P10</f>
        <v>0</v>
      </c>
      <c r="R6" s="2" t="str">
        <f>'エントリー③(U20)'!T10</f>
        <v>JWF26-</v>
      </c>
      <c r="S6" s="3">
        <f>'エントリー③(U20)'!U10</f>
        <v>0</v>
      </c>
      <c r="T6" s="3">
        <f>'エントリー③(U20)'!V10</f>
        <v>0</v>
      </c>
    </row>
    <row r="7" spans="1:20" x14ac:dyDescent="0.2">
      <c r="A7" s="2" t="s">
        <v>201</v>
      </c>
      <c r="B7" s="2">
        <f>'エントリー③(U20)'!A11</f>
        <v>7</v>
      </c>
      <c r="C7" s="2">
        <f>'エントリー③(U20)'!B11</f>
        <v>0</v>
      </c>
      <c r="D7" s="2" t="str">
        <f>エントリー①!$D$4</f>
        <v/>
      </c>
      <c r="E7" s="2">
        <f>'エントリー③(U20)'!D11</f>
        <v>0</v>
      </c>
      <c r="F7" s="2">
        <f>'エントリー③(U20)'!E11</f>
        <v>0</v>
      </c>
      <c r="G7" s="4">
        <f>'エントリー③(U20)'!F11</f>
        <v>0</v>
      </c>
      <c r="H7" s="2">
        <f>'エントリー③(U20)'!G11</f>
        <v>0</v>
      </c>
      <c r="I7" s="2">
        <f>'エントリー③(U20)'!H11</f>
        <v>0</v>
      </c>
      <c r="J7" s="2">
        <f>'エントリー③(U20)'!I11</f>
        <v>0</v>
      </c>
      <c r="K7" s="2">
        <f t="shared" si="0"/>
        <v>0</v>
      </c>
      <c r="L7" s="2">
        <f>'エントリー③(U20)'!K11</f>
        <v>0</v>
      </c>
      <c r="M7" s="2">
        <f>'エントリー③(U20)'!L11</f>
        <v>0</v>
      </c>
      <c r="N7" s="13">
        <f>'エントリー③(U20)'!M11</f>
        <v>0</v>
      </c>
      <c r="O7" s="14">
        <f>'エントリー③(U20)'!N11</f>
        <v>0</v>
      </c>
      <c r="P7" s="2" t="str">
        <f>'エントリー③(U20)'!O11</f>
        <v xml:space="preserve"> </v>
      </c>
      <c r="Q7" s="2">
        <f>'エントリー③(U20)'!P11</f>
        <v>0</v>
      </c>
      <c r="R7" s="2" t="str">
        <f>'エントリー③(U20)'!T11</f>
        <v>JWF26-</v>
      </c>
      <c r="S7" s="3">
        <f>'エントリー③(U20)'!U11</f>
        <v>0</v>
      </c>
      <c r="T7" s="3">
        <f>'エントリー③(U20)'!V11</f>
        <v>0</v>
      </c>
    </row>
    <row r="8" spans="1:20" x14ac:dyDescent="0.2">
      <c r="A8" s="2" t="s">
        <v>201</v>
      </c>
      <c r="B8" s="2">
        <f>'エントリー③(U20)'!A12</f>
        <v>8</v>
      </c>
      <c r="C8" s="2">
        <f>'エントリー③(U20)'!B12</f>
        <v>0</v>
      </c>
      <c r="D8" s="2" t="str">
        <f>エントリー①!$D$4</f>
        <v/>
      </c>
      <c r="E8" s="2">
        <f>'エントリー③(U20)'!D12</f>
        <v>0</v>
      </c>
      <c r="F8" s="2">
        <f>'エントリー③(U20)'!E12</f>
        <v>0</v>
      </c>
      <c r="G8" s="4">
        <f>'エントリー③(U20)'!F12</f>
        <v>0</v>
      </c>
      <c r="H8" s="2">
        <f>'エントリー③(U20)'!G12</f>
        <v>0</v>
      </c>
      <c r="I8" s="2">
        <f>'エントリー③(U20)'!H12</f>
        <v>0</v>
      </c>
      <c r="J8" s="2">
        <f>'エントリー③(U20)'!I12</f>
        <v>0</v>
      </c>
      <c r="K8" s="2">
        <f t="shared" si="0"/>
        <v>0</v>
      </c>
      <c r="L8" s="2">
        <f>'エントリー③(U20)'!K12</f>
        <v>0</v>
      </c>
      <c r="M8" s="2">
        <f>'エントリー③(U20)'!L12</f>
        <v>0</v>
      </c>
      <c r="N8" s="13">
        <f>'エントリー③(U20)'!M12</f>
        <v>0</v>
      </c>
      <c r="O8" s="14">
        <f>'エントリー③(U20)'!N12</f>
        <v>0</v>
      </c>
      <c r="P8" s="2" t="str">
        <f>'エントリー③(U20)'!O12</f>
        <v xml:space="preserve"> </v>
      </c>
      <c r="Q8" s="2">
        <f>'エントリー③(U20)'!P12</f>
        <v>0</v>
      </c>
      <c r="R8" s="2" t="str">
        <f>'エントリー③(U20)'!T12</f>
        <v>JWF26-</v>
      </c>
      <c r="S8" s="3">
        <f>'エントリー③(U20)'!U12</f>
        <v>0</v>
      </c>
      <c r="T8" s="3">
        <f>'エントリー③(U20)'!V12</f>
        <v>0</v>
      </c>
    </row>
    <row r="9" spans="1:20" x14ac:dyDescent="0.2">
      <c r="A9" s="2" t="s">
        <v>201</v>
      </c>
      <c r="B9" s="2">
        <f>'エントリー③(U20)'!A13</f>
        <v>9</v>
      </c>
      <c r="C9" s="2">
        <f>'エントリー③(U20)'!B13</f>
        <v>0</v>
      </c>
      <c r="D9" s="2" t="str">
        <f>エントリー①!$D$4</f>
        <v/>
      </c>
      <c r="E9" s="2">
        <f>'エントリー③(U20)'!D13</f>
        <v>0</v>
      </c>
      <c r="F9" s="2">
        <f>'エントリー③(U20)'!E13</f>
        <v>0</v>
      </c>
      <c r="G9" s="4">
        <f>'エントリー③(U20)'!F13</f>
        <v>0</v>
      </c>
      <c r="H9" s="2">
        <f>'エントリー③(U20)'!G13</f>
        <v>0</v>
      </c>
      <c r="I9" s="2">
        <f>'エントリー③(U20)'!H13</f>
        <v>0</v>
      </c>
      <c r="J9" s="2">
        <f>'エントリー③(U20)'!I13</f>
        <v>0</v>
      </c>
      <c r="K9" s="2">
        <f t="shared" si="0"/>
        <v>0</v>
      </c>
      <c r="L9" s="2">
        <f>'エントリー③(U20)'!K13</f>
        <v>0</v>
      </c>
      <c r="M9" s="2">
        <f>'エントリー③(U20)'!L13</f>
        <v>0</v>
      </c>
      <c r="N9" s="13">
        <f>'エントリー③(U20)'!M13</f>
        <v>0</v>
      </c>
      <c r="O9" s="14">
        <f>'エントリー③(U20)'!N13</f>
        <v>0</v>
      </c>
      <c r="P9" s="2" t="str">
        <f>'エントリー③(U20)'!O13</f>
        <v xml:space="preserve"> </v>
      </c>
      <c r="Q9" s="2">
        <f>'エントリー③(U20)'!P13</f>
        <v>0</v>
      </c>
      <c r="R9" s="2" t="str">
        <f>'エントリー③(U20)'!T13</f>
        <v>JWF26-</v>
      </c>
      <c r="S9" s="3">
        <f>'エントリー③(U20)'!U13</f>
        <v>0</v>
      </c>
      <c r="T9" s="3">
        <f>'エントリー③(U20)'!V13</f>
        <v>0</v>
      </c>
    </row>
    <row r="10" spans="1:20" x14ac:dyDescent="0.2">
      <c r="A10" s="2" t="s">
        <v>201</v>
      </c>
      <c r="B10" s="2">
        <f>'エントリー③(U20)'!A14</f>
        <v>10</v>
      </c>
      <c r="C10" s="2">
        <f>'エントリー③(U20)'!B14</f>
        <v>0</v>
      </c>
      <c r="D10" s="2" t="str">
        <f>エントリー①!$D$4</f>
        <v/>
      </c>
      <c r="E10" s="2">
        <f>'エントリー③(U20)'!D14</f>
        <v>0</v>
      </c>
      <c r="F10" s="2">
        <f>'エントリー③(U20)'!E14</f>
        <v>0</v>
      </c>
      <c r="G10" s="4">
        <f>'エントリー③(U20)'!F14</f>
        <v>0</v>
      </c>
      <c r="H10" s="2">
        <f>'エントリー③(U20)'!G14</f>
        <v>0</v>
      </c>
      <c r="I10" s="2">
        <f>'エントリー③(U20)'!H14</f>
        <v>0</v>
      </c>
      <c r="J10" s="2">
        <f>'エントリー③(U20)'!I14</f>
        <v>0</v>
      </c>
      <c r="K10" s="2">
        <f t="shared" si="0"/>
        <v>0</v>
      </c>
      <c r="L10" s="2">
        <f>'エントリー③(U20)'!K14</f>
        <v>0</v>
      </c>
      <c r="M10" s="2">
        <f>'エントリー③(U20)'!L14</f>
        <v>0</v>
      </c>
      <c r="N10" s="13">
        <f>'エントリー③(U20)'!M14</f>
        <v>0</v>
      </c>
      <c r="O10" s="14">
        <f>'エントリー③(U20)'!N14</f>
        <v>0</v>
      </c>
      <c r="P10" s="2" t="str">
        <f>'エントリー③(U20)'!O14</f>
        <v xml:space="preserve"> </v>
      </c>
      <c r="Q10" s="2">
        <f>'エントリー③(U20)'!P14</f>
        <v>0</v>
      </c>
      <c r="R10" s="2" t="str">
        <f>'エントリー③(U20)'!T14</f>
        <v>JWF26-</v>
      </c>
      <c r="S10" s="3">
        <f>'エントリー③(U20)'!U14</f>
        <v>0</v>
      </c>
      <c r="T10" s="3">
        <f>'エントリー③(U20)'!V14</f>
        <v>0</v>
      </c>
    </row>
    <row r="11" spans="1:20" x14ac:dyDescent="0.2">
      <c r="A11" s="2" t="s">
        <v>201</v>
      </c>
      <c r="B11" s="2">
        <f>'エントリー③(U20)'!A15</f>
        <v>11</v>
      </c>
      <c r="C11" s="2">
        <f>'エントリー③(U20)'!B15</f>
        <v>0</v>
      </c>
      <c r="D11" s="2" t="str">
        <f>エントリー①!$D$4</f>
        <v/>
      </c>
      <c r="E11" s="2">
        <f>'エントリー③(U20)'!D15</f>
        <v>0</v>
      </c>
      <c r="F11" s="2">
        <f>'エントリー③(U20)'!E15</f>
        <v>0</v>
      </c>
      <c r="G11" s="4">
        <f>'エントリー③(U20)'!F15</f>
        <v>0</v>
      </c>
      <c r="H11" s="2">
        <f>'エントリー③(U20)'!G15</f>
        <v>0</v>
      </c>
      <c r="I11" s="2">
        <f>'エントリー③(U20)'!H15</f>
        <v>0</v>
      </c>
      <c r="J11" s="2">
        <f>'エントリー③(U20)'!I15</f>
        <v>0</v>
      </c>
      <c r="K11" s="2">
        <f t="shared" si="0"/>
        <v>0</v>
      </c>
      <c r="L11" s="2">
        <f>'エントリー③(U20)'!K15</f>
        <v>0</v>
      </c>
      <c r="M11" s="2">
        <f>'エントリー③(U20)'!L15</f>
        <v>0</v>
      </c>
      <c r="N11" s="13">
        <f>'エントリー③(U20)'!M15</f>
        <v>0</v>
      </c>
      <c r="O11" s="14">
        <f>'エントリー③(U20)'!N15</f>
        <v>0</v>
      </c>
      <c r="P11" s="2" t="str">
        <f>'エントリー③(U20)'!O15</f>
        <v xml:space="preserve"> </v>
      </c>
      <c r="Q11" s="2">
        <f>'エントリー③(U20)'!P15</f>
        <v>0</v>
      </c>
      <c r="R11" s="2" t="str">
        <f>'エントリー③(U20)'!T15</f>
        <v>JWF26-</v>
      </c>
      <c r="S11" s="3">
        <f>'エントリー③(U20)'!U15</f>
        <v>0</v>
      </c>
      <c r="T11" s="3">
        <f>'エントリー③(U20)'!V15</f>
        <v>0</v>
      </c>
    </row>
    <row r="12" spans="1:20" x14ac:dyDescent="0.2">
      <c r="A12" s="2" t="s">
        <v>201</v>
      </c>
      <c r="B12" s="2">
        <f>'エントリー③(U20)'!A16</f>
        <v>12</v>
      </c>
      <c r="C12" s="2">
        <f>'エントリー③(U20)'!B16</f>
        <v>0</v>
      </c>
      <c r="D12" s="2" t="str">
        <f>エントリー①!$D$4</f>
        <v/>
      </c>
      <c r="E12" s="2">
        <f>'エントリー③(U20)'!D16</f>
        <v>0</v>
      </c>
      <c r="F12" s="2">
        <f>'エントリー③(U20)'!E16</f>
        <v>0</v>
      </c>
      <c r="G12" s="4">
        <f>'エントリー③(U20)'!F16</f>
        <v>0</v>
      </c>
      <c r="H12" s="2">
        <f>'エントリー③(U20)'!G16</f>
        <v>0</v>
      </c>
      <c r="I12" s="2">
        <f>'エントリー③(U20)'!H16</f>
        <v>0</v>
      </c>
      <c r="J12" s="2">
        <f>'エントリー③(U20)'!I16</f>
        <v>0</v>
      </c>
      <c r="K12" s="2">
        <f t="shared" si="0"/>
        <v>0</v>
      </c>
      <c r="L12" s="2">
        <f>'エントリー③(U20)'!K16</f>
        <v>0</v>
      </c>
      <c r="M12" s="2">
        <f>'エントリー③(U20)'!L16</f>
        <v>0</v>
      </c>
      <c r="N12" s="13">
        <f>'エントリー③(U20)'!M16</f>
        <v>0</v>
      </c>
      <c r="O12" s="14">
        <f>'エントリー③(U20)'!N16</f>
        <v>0</v>
      </c>
      <c r="P12" s="2" t="str">
        <f>'エントリー③(U20)'!O16</f>
        <v xml:space="preserve"> </v>
      </c>
      <c r="Q12" s="2">
        <f>'エントリー③(U20)'!P16</f>
        <v>0</v>
      </c>
      <c r="R12" s="2" t="str">
        <f>'エントリー③(U20)'!T16</f>
        <v>JWF26-</v>
      </c>
      <c r="S12" s="3">
        <f>'エントリー③(U20)'!U16</f>
        <v>0</v>
      </c>
      <c r="T12" s="3">
        <f>'エントリー③(U20)'!V16</f>
        <v>0</v>
      </c>
    </row>
    <row r="13" spans="1:20" x14ac:dyDescent="0.2">
      <c r="A13" s="2" t="s">
        <v>201</v>
      </c>
      <c r="B13" s="2">
        <f>'エントリー③(U20)'!A17</f>
        <v>13</v>
      </c>
      <c r="C13" s="2">
        <f>'エントリー③(U20)'!B17</f>
        <v>0</v>
      </c>
      <c r="D13" s="2" t="str">
        <f>エントリー①!$D$4</f>
        <v/>
      </c>
      <c r="E13" s="2">
        <f>'エントリー③(U20)'!D17</f>
        <v>0</v>
      </c>
      <c r="F13" s="2">
        <f>'エントリー③(U20)'!E17</f>
        <v>0</v>
      </c>
      <c r="G13" s="4">
        <f>'エントリー③(U20)'!F17</f>
        <v>0</v>
      </c>
      <c r="H13" s="2">
        <f>'エントリー③(U20)'!G17</f>
        <v>0</v>
      </c>
      <c r="I13" s="2">
        <f>'エントリー③(U20)'!H17</f>
        <v>0</v>
      </c>
      <c r="J13" s="2">
        <f>'エントリー③(U20)'!I17</f>
        <v>0</v>
      </c>
      <c r="K13" s="2">
        <f t="shared" si="0"/>
        <v>0</v>
      </c>
      <c r="L13" s="2">
        <f>'エントリー③(U20)'!K17</f>
        <v>0</v>
      </c>
      <c r="M13" s="2">
        <f>'エントリー③(U20)'!L17</f>
        <v>0</v>
      </c>
      <c r="N13" s="13">
        <f>'エントリー③(U20)'!M17</f>
        <v>0</v>
      </c>
      <c r="O13" s="14">
        <f>'エントリー③(U20)'!N17</f>
        <v>0</v>
      </c>
      <c r="P13" s="2" t="str">
        <f>'エントリー③(U20)'!O17</f>
        <v xml:space="preserve"> </v>
      </c>
      <c r="Q13" s="2">
        <f>'エントリー③(U20)'!P17</f>
        <v>0</v>
      </c>
      <c r="R13" s="2" t="str">
        <f>'エントリー③(U20)'!T17</f>
        <v>JWF26-</v>
      </c>
      <c r="S13" s="3">
        <f>'エントリー③(U20)'!U17</f>
        <v>0</v>
      </c>
      <c r="T13" s="3">
        <f>'エントリー③(U20)'!V17</f>
        <v>0</v>
      </c>
    </row>
    <row r="14" spans="1:20" x14ac:dyDescent="0.2">
      <c r="A14" s="2" t="s">
        <v>201</v>
      </c>
      <c r="B14" s="2">
        <f>'エントリー③(U20)'!A18</f>
        <v>14</v>
      </c>
      <c r="C14" s="2">
        <f>'エントリー③(U20)'!B18</f>
        <v>0</v>
      </c>
      <c r="D14" s="2" t="str">
        <f>エントリー①!$D$4</f>
        <v/>
      </c>
      <c r="E14" s="2">
        <f>'エントリー③(U20)'!D18</f>
        <v>0</v>
      </c>
      <c r="F14" s="2">
        <f>'エントリー③(U20)'!E18</f>
        <v>0</v>
      </c>
      <c r="G14" s="4">
        <f>'エントリー③(U20)'!F18</f>
        <v>0</v>
      </c>
      <c r="H14" s="2">
        <f>'エントリー③(U20)'!G18</f>
        <v>0</v>
      </c>
      <c r="I14" s="2">
        <f>'エントリー③(U20)'!H18</f>
        <v>0</v>
      </c>
      <c r="J14" s="2">
        <f>'エントリー③(U20)'!I18</f>
        <v>0</v>
      </c>
      <c r="K14" s="2">
        <f t="shared" si="0"/>
        <v>0</v>
      </c>
      <c r="L14" s="2">
        <f>'エントリー③(U20)'!K18</f>
        <v>0</v>
      </c>
      <c r="M14" s="2">
        <f>'エントリー③(U20)'!L18</f>
        <v>0</v>
      </c>
      <c r="N14" s="13">
        <f>'エントリー③(U20)'!M18</f>
        <v>0</v>
      </c>
      <c r="O14" s="14">
        <f>'エントリー③(U20)'!N18</f>
        <v>0</v>
      </c>
      <c r="P14" s="2" t="str">
        <f>'エントリー③(U20)'!O18</f>
        <v xml:space="preserve"> </v>
      </c>
      <c r="Q14" s="2">
        <f>'エントリー③(U20)'!P18</f>
        <v>0</v>
      </c>
      <c r="R14" s="2" t="str">
        <f>'エントリー③(U20)'!T18</f>
        <v>JWF26-</v>
      </c>
      <c r="S14" s="3">
        <f>'エントリー③(U20)'!U18</f>
        <v>0</v>
      </c>
      <c r="T14" s="3">
        <f>'エントリー③(U20)'!V18</f>
        <v>0</v>
      </c>
    </row>
    <row r="15" spans="1:20" x14ac:dyDescent="0.2">
      <c r="A15" s="2" t="s">
        <v>201</v>
      </c>
      <c r="B15" s="2">
        <f>'エントリー③(U20)'!A19</f>
        <v>15</v>
      </c>
      <c r="C15" s="2">
        <f>'エントリー③(U20)'!B19</f>
        <v>0</v>
      </c>
      <c r="D15" s="2" t="str">
        <f>エントリー①!$D$4</f>
        <v/>
      </c>
      <c r="E15" s="2">
        <f>'エントリー③(U20)'!D19</f>
        <v>0</v>
      </c>
      <c r="F15" s="2">
        <f>'エントリー③(U20)'!E19</f>
        <v>0</v>
      </c>
      <c r="G15" s="4">
        <f>'エントリー③(U20)'!F19</f>
        <v>0</v>
      </c>
      <c r="H15" s="2">
        <f>'エントリー③(U20)'!G19</f>
        <v>0</v>
      </c>
      <c r="I15" s="2">
        <f>'エントリー③(U20)'!H19</f>
        <v>0</v>
      </c>
      <c r="J15" s="2">
        <f>'エントリー③(U20)'!I19</f>
        <v>0</v>
      </c>
      <c r="K15" s="2">
        <f t="shared" si="0"/>
        <v>0</v>
      </c>
      <c r="L15" s="2">
        <f>'エントリー③(U20)'!K19</f>
        <v>0</v>
      </c>
      <c r="M15" s="2">
        <f>'エントリー③(U20)'!L19</f>
        <v>0</v>
      </c>
      <c r="N15" s="13">
        <f>'エントリー③(U20)'!M19</f>
        <v>0</v>
      </c>
      <c r="O15" s="14">
        <f>'エントリー③(U20)'!N19</f>
        <v>0</v>
      </c>
      <c r="P15" s="2" t="str">
        <f>'エントリー③(U20)'!O19</f>
        <v xml:space="preserve"> </v>
      </c>
      <c r="Q15" s="2">
        <f>'エントリー③(U20)'!P19</f>
        <v>0</v>
      </c>
      <c r="R15" s="2" t="str">
        <f>'エントリー③(U20)'!T19</f>
        <v>JWF26-</v>
      </c>
      <c r="S15" s="3">
        <f>'エントリー③(U20)'!U19</f>
        <v>0</v>
      </c>
      <c r="T15" s="3">
        <f>'エントリー③(U20)'!V19</f>
        <v>0</v>
      </c>
    </row>
    <row r="16" spans="1:20" x14ac:dyDescent="0.2">
      <c r="A16" s="2" t="s">
        <v>201</v>
      </c>
      <c r="B16" s="2">
        <f>'エントリー③(U20)'!A20</f>
        <v>16</v>
      </c>
      <c r="C16" s="2">
        <f>'エントリー③(U20)'!B20</f>
        <v>0</v>
      </c>
      <c r="D16" s="2" t="str">
        <f>エントリー①!$D$4</f>
        <v/>
      </c>
      <c r="E16" s="2">
        <f>'エントリー③(U20)'!D20</f>
        <v>0</v>
      </c>
      <c r="F16" s="2">
        <f>'エントリー③(U20)'!E20</f>
        <v>0</v>
      </c>
      <c r="G16" s="4">
        <f>'エントリー③(U20)'!F20</f>
        <v>0</v>
      </c>
      <c r="H16" s="2">
        <f>'エントリー③(U20)'!G20</f>
        <v>0</v>
      </c>
      <c r="I16" s="2">
        <f>'エントリー③(U20)'!H20</f>
        <v>0</v>
      </c>
      <c r="J16" s="2">
        <f>'エントリー③(U20)'!I20</f>
        <v>0</v>
      </c>
      <c r="K16" s="2">
        <f t="shared" si="0"/>
        <v>0</v>
      </c>
      <c r="L16" s="2">
        <f>'エントリー③(U20)'!K20</f>
        <v>0</v>
      </c>
      <c r="M16" s="2">
        <f>'エントリー③(U20)'!L20</f>
        <v>0</v>
      </c>
      <c r="N16" s="13">
        <f>'エントリー③(U20)'!M20</f>
        <v>0</v>
      </c>
      <c r="O16" s="14">
        <f>'エントリー③(U20)'!N20</f>
        <v>0</v>
      </c>
      <c r="P16" s="2" t="str">
        <f>'エントリー③(U20)'!O20</f>
        <v xml:space="preserve"> </v>
      </c>
      <c r="Q16" s="2">
        <f>'エントリー③(U20)'!P20</f>
        <v>0</v>
      </c>
      <c r="R16" s="2" t="str">
        <f>'エントリー③(U20)'!T20</f>
        <v>JWF26-</v>
      </c>
      <c r="S16" s="3">
        <f>'エントリー③(U20)'!U20</f>
        <v>0</v>
      </c>
      <c r="T16" s="3">
        <f>'エントリー③(U20)'!V20</f>
        <v>0</v>
      </c>
    </row>
    <row r="17" spans="1:20" x14ac:dyDescent="0.2">
      <c r="A17" s="2" t="s">
        <v>201</v>
      </c>
      <c r="B17" s="2">
        <f>'エントリー③(U20)'!A21</f>
        <v>17</v>
      </c>
      <c r="C17" s="2">
        <f>'エントリー③(U20)'!B21</f>
        <v>0</v>
      </c>
      <c r="D17" s="2" t="str">
        <f>エントリー①!$D$4</f>
        <v/>
      </c>
      <c r="E17" s="2">
        <f>'エントリー③(U20)'!D21</f>
        <v>0</v>
      </c>
      <c r="F17" s="2">
        <f>'エントリー③(U20)'!E21</f>
        <v>0</v>
      </c>
      <c r="G17" s="4">
        <f>'エントリー③(U20)'!F21</f>
        <v>0</v>
      </c>
      <c r="H17" s="2">
        <f>'エントリー③(U20)'!G21</f>
        <v>0</v>
      </c>
      <c r="I17" s="2">
        <f>'エントリー③(U20)'!H21</f>
        <v>0</v>
      </c>
      <c r="J17" s="2">
        <f>'エントリー③(U20)'!I21</f>
        <v>0</v>
      </c>
      <c r="K17" s="2">
        <f t="shared" si="0"/>
        <v>0</v>
      </c>
      <c r="L17" s="2">
        <f>'エントリー③(U20)'!K21</f>
        <v>0</v>
      </c>
      <c r="M17" s="2">
        <f>'エントリー③(U20)'!L21</f>
        <v>0</v>
      </c>
      <c r="N17" s="13">
        <f>'エントリー③(U20)'!M21</f>
        <v>0</v>
      </c>
      <c r="O17" s="14">
        <f>'エントリー③(U20)'!N21</f>
        <v>0</v>
      </c>
      <c r="P17" s="2" t="str">
        <f>'エントリー③(U20)'!O21</f>
        <v xml:space="preserve"> </v>
      </c>
      <c r="Q17" s="2">
        <f>'エントリー③(U20)'!P21</f>
        <v>0</v>
      </c>
      <c r="R17" s="2" t="str">
        <f>'エントリー③(U20)'!T21</f>
        <v>JWF26-</v>
      </c>
      <c r="S17" s="3">
        <f>'エントリー③(U20)'!U21</f>
        <v>0</v>
      </c>
      <c r="T17" s="3">
        <f>'エントリー③(U20)'!V21</f>
        <v>0</v>
      </c>
    </row>
    <row r="18" spans="1:20" x14ac:dyDescent="0.2">
      <c r="A18" s="2" t="s">
        <v>201</v>
      </c>
      <c r="B18" s="2">
        <f>'エントリー③(U20)'!A22</f>
        <v>18</v>
      </c>
      <c r="C18" s="2">
        <f>'エントリー③(U20)'!B22</f>
        <v>0</v>
      </c>
      <c r="D18" s="2" t="str">
        <f>エントリー①!$D$4</f>
        <v/>
      </c>
      <c r="E18" s="2">
        <f>'エントリー③(U20)'!D22</f>
        <v>0</v>
      </c>
      <c r="F18" s="2">
        <f>'エントリー③(U20)'!E22</f>
        <v>0</v>
      </c>
      <c r="G18" s="4">
        <f>'エントリー③(U20)'!F22</f>
        <v>0</v>
      </c>
      <c r="H18" s="2">
        <f>'エントリー③(U20)'!G22</f>
        <v>0</v>
      </c>
      <c r="I18" s="2">
        <f>'エントリー③(U20)'!H22</f>
        <v>0</v>
      </c>
      <c r="J18" s="2">
        <f>'エントリー③(U20)'!I22</f>
        <v>0</v>
      </c>
      <c r="K18" s="2">
        <f t="shared" si="0"/>
        <v>0</v>
      </c>
      <c r="L18" s="2">
        <f>'エントリー③(U20)'!K22</f>
        <v>0</v>
      </c>
      <c r="M18" s="2">
        <f>'エントリー③(U20)'!L22</f>
        <v>0</v>
      </c>
      <c r="N18" s="13">
        <f>'エントリー③(U20)'!M22</f>
        <v>0</v>
      </c>
      <c r="O18" s="14">
        <f>'エントリー③(U20)'!N22</f>
        <v>0</v>
      </c>
      <c r="P18" s="2" t="str">
        <f>'エントリー③(U20)'!O22</f>
        <v xml:space="preserve"> </v>
      </c>
      <c r="Q18" s="2">
        <f>'エントリー③(U20)'!P22</f>
        <v>0</v>
      </c>
      <c r="R18" s="2" t="str">
        <f>'エントリー③(U20)'!T22</f>
        <v>JWF26-</v>
      </c>
      <c r="S18" s="3">
        <f>'エントリー③(U20)'!U22</f>
        <v>0</v>
      </c>
      <c r="T18" s="3">
        <f>'エントリー③(U20)'!V22</f>
        <v>0</v>
      </c>
    </row>
    <row r="19" spans="1:20" x14ac:dyDescent="0.2">
      <c r="A19" s="2" t="s">
        <v>201</v>
      </c>
      <c r="B19" s="2">
        <f>'エントリー③(U20)'!A23</f>
        <v>19</v>
      </c>
      <c r="C19" s="2">
        <f>'エントリー③(U20)'!B23</f>
        <v>0</v>
      </c>
      <c r="D19" s="2" t="str">
        <f>エントリー①!$D$4</f>
        <v/>
      </c>
      <c r="E19" s="2">
        <f>'エントリー③(U20)'!D23</f>
        <v>0</v>
      </c>
      <c r="F19" s="2">
        <f>'エントリー③(U20)'!E23</f>
        <v>0</v>
      </c>
      <c r="G19" s="4">
        <f>'エントリー③(U20)'!F23</f>
        <v>0</v>
      </c>
      <c r="H19" s="2">
        <f>'エントリー③(U20)'!G23</f>
        <v>0</v>
      </c>
      <c r="I19" s="2">
        <f>'エントリー③(U20)'!H23</f>
        <v>0</v>
      </c>
      <c r="J19" s="2">
        <f>'エントリー③(U20)'!I23</f>
        <v>0</v>
      </c>
      <c r="K19" s="2">
        <f t="shared" si="0"/>
        <v>0</v>
      </c>
      <c r="L19" s="2">
        <f>'エントリー③(U20)'!K23</f>
        <v>0</v>
      </c>
      <c r="M19" s="2">
        <f>'エントリー③(U20)'!L23</f>
        <v>0</v>
      </c>
      <c r="N19" s="13">
        <f>'エントリー③(U20)'!M23</f>
        <v>0</v>
      </c>
      <c r="O19" s="14">
        <f>'エントリー③(U20)'!N23</f>
        <v>0</v>
      </c>
      <c r="P19" s="2" t="str">
        <f>'エントリー③(U20)'!O23</f>
        <v xml:space="preserve"> </v>
      </c>
      <c r="Q19" s="2">
        <f>'エントリー③(U20)'!P23</f>
        <v>0</v>
      </c>
      <c r="R19" s="2" t="str">
        <f>'エントリー③(U20)'!T23</f>
        <v>JWF26-</v>
      </c>
      <c r="S19" s="3">
        <f>'エントリー③(U20)'!U23</f>
        <v>0</v>
      </c>
      <c r="T19" s="3">
        <f>'エントリー③(U20)'!V23</f>
        <v>0</v>
      </c>
    </row>
    <row r="20" spans="1:20" x14ac:dyDescent="0.2">
      <c r="A20" s="2" t="s">
        <v>201</v>
      </c>
      <c r="B20" s="2">
        <f>'エントリー③(U20)'!A24</f>
        <v>20</v>
      </c>
      <c r="C20" s="2">
        <f>'エントリー③(U20)'!B24</f>
        <v>0</v>
      </c>
      <c r="D20" s="2" t="str">
        <f>エントリー①!$D$4</f>
        <v/>
      </c>
      <c r="E20" s="2">
        <f>'エントリー③(U20)'!D24</f>
        <v>0</v>
      </c>
      <c r="F20" s="2">
        <f>'エントリー③(U20)'!E24</f>
        <v>0</v>
      </c>
      <c r="G20" s="4">
        <f>'エントリー③(U20)'!F24</f>
        <v>0</v>
      </c>
      <c r="H20" s="2">
        <f>'エントリー③(U20)'!G24</f>
        <v>0</v>
      </c>
      <c r="I20" s="2">
        <f>'エントリー③(U20)'!H24</f>
        <v>0</v>
      </c>
      <c r="J20" s="2">
        <f>'エントリー③(U20)'!I24</f>
        <v>0</v>
      </c>
      <c r="K20" s="2">
        <f t="shared" si="0"/>
        <v>0</v>
      </c>
      <c r="L20" s="2">
        <f>'エントリー③(U20)'!K24</f>
        <v>0</v>
      </c>
      <c r="M20" s="2">
        <f>'エントリー③(U20)'!L24</f>
        <v>0</v>
      </c>
      <c r="N20" s="13">
        <f>'エントリー③(U20)'!M24</f>
        <v>0</v>
      </c>
      <c r="O20" s="14">
        <f>'エントリー③(U20)'!N24</f>
        <v>0</v>
      </c>
      <c r="P20" s="2" t="str">
        <f>'エントリー③(U20)'!O24</f>
        <v xml:space="preserve"> </v>
      </c>
      <c r="Q20" s="2">
        <f>'エントリー③(U20)'!P24</f>
        <v>0</v>
      </c>
      <c r="R20" s="2" t="str">
        <f>'エントリー③(U20)'!T24</f>
        <v>JWF26-</v>
      </c>
      <c r="S20" s="3">
        <f>'エントリー③(U20)'!U24</f>
        <v>0</v>
      </c>
      <c r="T20" s="3">
        <f>'エントリー③(U20)'!V24</f>
        <v>0</v>
      </c>
    </row>
    <row r="21" spans="1:20" x14ac:dyDescent="0.2">
      <c r="A21" s="2" t="s">
        <v>201</v>
      </c>
      <c r="B21" s="2">
        <f>'エントリー③(U20)'!A25</f>
        <v>21</v>
      </c>
      <c r="C21" s="2">
        <f>'エントリー③(U20)'!B25</f>
        <v>0</v>
      </c>
      <c r="D21" s="2" t="str">
        <f>エントリー①!$D$4</f>
        <v/>
      </c>
      <c r="E21" s="2">
        <f>'エントリー③(U20)'!D25</f>
        <v>0</v>
      </c>
      <c r="F21" s="2">
        <f>'エントリー③(U20)'!E25</f>
        <v>0</v>
      </c>
      <c r="G21" s="4">
        <f>'エントリー③(U20)'!F25</f>
        <v>0</v>
      </c>
      <c r="H21" s="2">
        <f>'エントリー③(U20)'!G25</f>
        <v>0</v>
      </c>
      <c r="I21" s="2">
        <f>'エントリー③(U20)'!H25</f>
        <v>0</v>
      </c>
      <c r="J21" s="2">
        <f>'エントリー③(U20)'!I25</f>
        <v>0</v>
      </c>
      <c r="K21" s="2">
        <f t="shared" si="0"/>
        <v>0</v>
      </c>
      <c r="L21" s="2">
        <f>'エントリー③(U20)'!K25</f>
        <v>0</v>
      </c>
      <c r="M21" s="2">
        <f>'エントリー③(U20)'!L25</f>
        <v>0</v>
      </c>
      <c r="N21" s="13">
        <f>'エントリー③(U20)'!M25</f>
        <v>0</v>
      </c>
      <c r="O21" s="14">
        <f>'エントリー③(U20)'!N25</f>
        <v>0</v>
      </c>
      <c r="P21" s="2" t="str">
        <f>'エントリー③(U20)'!O25</f>
        <v xml:space="preserve"> </v>
      </c>
      <c r="Q21" s="2">
        <f>'エントリー③(U20)'!P25</f>
        <v>0</v>
      </c>
      <c r="R21" s="2" t="str">
        <f>'エントリー③(U20)'!T25</f>
        <v>JWF26-</v>
      </c>
      <c r="S21" s="3">
        <f>'エントリー③(U20)'!U25</f>
        <v>0</v>
      </c>
      <c r="T21" s="3">
        <f>'エントリー③(U20)'!V25</f>
        <v>0</v>
      </c>
    </row>
    <row r="22" spans="1:20" x14ac:dyDescent="0.2">
      <c r="A22" s="2" t="s">
        <v>201</v>
      </c>
      <c r="B22" s="2">
        <f>'エントリー③(U20)'!A26</f>
        <v>22</v>
      </c>
      <c r="C22" s="2">
        <f>'エントリー③(U20)'!B26</f>
        <v>0</v>
      </c>
      <c r="D22" s="2" t="str">
        <f>エントリー①!$D$4</f>
        <v/>
      </c>
      <c r="E22" s="2">
        <f>'エントリー③(U20)'!D26</f>
        <v>0</v>
      </c>
      <c r="F22" s="2">
        <f>'エントリー③(U20)'!E26</f>
        <v>0</v>
      </c>
      <c r="G22" s="4">
        <f>'エントリー③(U20)'!F26</f>
        <v>0</v>
      </c>
      <c r="H22" s="2">
        <f>'エントリー③(U20)'!G26</f>
        <v>0</v>
      </c>
      <c r="I22" s="2">
        <f>'エントリー③(U20)'!H26</f>
        <v>0</v>
      </c>
      <c r="J22" s="2">
        <f>'エントリー③(U20)'!I26</f>
        <v>0</v>
      </c>
      <c r="K22" s="2">
        <f t="shared" si="0"/>
        <v>0</v>
      </c>
      <c r="L22" s="2">
        <f>'エントリー③(U20)'!K26</f>
        <v>0</v>
      </c>
      <c r="M22" s="2">
        <f>'エントリー③(U20)'!L26</f>
        <v>0</v>
      </c>
      <c r="N22" s="13">
        <f>'エントリー③(U20)'!M26</f>
        <v>0</v>
      </c>
      <c r="O22" s="14">
        <f>'エントリー③(U20)'!N26</f>
        <v>0</v>
      </c>
      <c r="P22" s="2" t="str">
        <f>'エントリー③(U20)'!O26</f>
        <v xml:space="preserve"> </v>
      </c>
      <c r="Q22" s="2">
        <f>'エントリー③(U20)'!P26</f>
        <v>0</v>
      </c>
      <c r="R22" s="2" t="str">
        <f>'エントリー③(U20)'!T26</f>
        <v>JWF26-</v>
      </c>
      <c r="S22" s="3">
        <f>'エントリー③(U20)'!U26</f>
        <v>0</v>
      </c>
      <c r="T22" s="3">
        <f>'エントリー③(U20)'!V26</f>
        <v>0</v>
      </c>
    </row>
    <row r="23" spans="1:20" x14ac:dyDescent="0.2">
      <c r="A23" s="2" t="s">
        <v>201</v>
      </c>
      <c r="B23" s="2">
        <f>'エントリー③(U20)'!A27</f>
        <v>23</v>
      </c>
      <c r="C23" s="2">
        <f>'エントリー③(U20)'!B27</f>
        <v>0</v>
      </c>
      <c r="D23" s="2" t="str">
        <f>エントリー①!$D$4</f>
        <v/>
      </c>
      <c r="E23" s="2">
        <f>'エントリー③(U20)'!D27</f>
        <v>0</v>
      </c>
      <c r="F23" s="2">
        <f>'エントリー③(U20)'!E27</f>
        <v>0</v>
      </c>
      <c r="G23" s="4">
        <f>'エントリー③(U20)'!F27</f>
        <v>0</v>
      </c>
      <c r="H23" s="2">
        <f>'エントリー③(U20)'!G27</f>
        <v>0</v>
      </c>
      <c r="I23" s="2">
        <f>'エントリー③(U20)'!H27</f>
        <v>0</v>
      </c>
      <c r="J23" s="2">
        <f>'エントリー③(U20)'!I27</f>
        <v>0</v>
      </c>
      <c r="K23" s="2">
        <f t="shared" si="0"/>
        <v>0</v>
      </c>
      <c r="L23" s="2">
        <f>'エントリー③(U20)'!K27</f>
        <v>0</v>
      </c>
      <c r="M23" s="2">
        <f>'エントリー③(U20)'!L27</f>
        <v>0</v>
      </c>
      <c r="N23" s="13">
        <f>'エントリー③(U20)'!M27</f>
        <v>0</v>
      </c>
      <c r="O23" s="14">
        <f>'エントリー③(U20)'!N27</f>
        <v>0</v>
      </c>
      <c r="P23" s="2" t="str">
        <f>'エントリー③(U20)'!O27</f>
        <v xml:space="preserve"> </v>
      </c>
      <c r="Q23" s="2">
        <f>'エントリー③(U20)'!P27</f>
        <v>0</v>
      </c>
      <c r="R23" s="2" t="str">
        <f>'エントリー③(U20)'!T27</f>
        <v>JWF26-</v>
      </c>
      <c r="S23" s="3">
        <f>'エントリー③(U20)'!U27</f>
        <v>0</v>
      </c>
      <c r="T23" s="3">
        <f>'エントリー③(U20)'!V27</f>
        <v>0</v>
      </c>
    </row>
    <row r="24" spans="1:20" x14ac:dyDescent="0.2">
      <c r="A24" s="2" t="s">
        <v>201</v>
      </c>
      <c r="B24" s="2">
        <f>'エントリー③(U20)'!A28</f>
        <v>24</v>
      </c>
      <c r="C24" s="2">
        <f>'エントリー③(U20)'!B28</f>
        <v>0</v>
      </c>
      <c r="D24" s="2" t="str">
        <f>エントリー①!$D$4</f>
        <v/>
      </c>
      <c r="E24" s="2">
        <f>'エントリー③(U20)'!D28</f>
        <v>0</v>
      </c>
      <c r="F24" s="2">
        <f>'エントリー③(U20)'!E28</f>
        <v>0</v>
      </c>
      <c r="G24" s="4">
        <f>'エントリー③(U20)'!F28</f>
        <v>0</v>
      </c>
      <c r="H24" s="2">
        <f>'エントリー③(U20)'!G28</f>
        <v>0</v>
      </c>
      <c r="I24" s="2">
        <f>'エントリー③(U20)'!H28</f>
        <v>0</v>
      </c>
      <c r="J24" s="2">
        <f>'エントリー③(U20)'!I28</f>
        <v>0</v>
      </c>
      <c r="K24" s="2">
        <f t="shared" si="0"/>
        <v>0</v>
      </c>
      <c r="L24" s="2">
        <f>'エントリー③(U20)'!K28</f>
        <v>0</v>
      </c>
      <c r="M24" s="2">
        <f>'エントリー③(U20)'!L28</f>
        <v>0</v>
      </c>
      <c r="N24" s="13">
        <f>'エントリー③(U20)'!M28</f>
        <v>0</v>
      </c>
      <c r="O24" s="14">
        <f>'エントリー③(U20)'!N28</f>
        <v>0</v>
      </c>
      <c r="P24" s="2" t="str">
        <f>'エントリー③(U20)'!O28</f>
        <v xml:space="preserve"> </v>
      </c>
      <c r="Q24" s="2">
        <f>'エントリー③(U20)'!P28</f>
        <v>0</v>
      </c>
      <c r="R24" s="2" t="str">
        <f>'エントリー③(U20)'!T28</f>
        <v>JWF26-</v>
      </c>
      <c r="S24" s="3">
        <f>'エントリー③(U20)'!U28</f>
        <v>0</v>
      </c>
      <c r="T24" s="3">
        <f>'エントリー③(U20)'!V28</f>
        <v>0</v>
      </c>
    </row>
    <row r="25" spans="1:20" x14ac:dyDescent="0.2">
      <c r="A25" s="2" t="s">
        <v>201</v>
      </c>
      <c r="B25" s="2">
        <f>'エントリー③(U20)'!A29</f>
        <v>25</v>
      </c>
      <c r="C25" s="2">
        <f>'エントリー③(U20)'!B29</f>
        <v>0</v>
      </c>
      <c r="D25" s="2" t="str">
        <f>エントリー①!$D$4</f>
        <v/>
      </c>
      <c r="E25" s="2">
        <f>'エントリー③(U20)'!D29</f>
        <v>0</v>
      </c>
      <c r="F25" s="2">
        <f>'エントリー③(U20)'!E29</f>
        <v>0</v>
      </c>
      <c r="G25" s="4">
        <f>'エントリー③(U20)'!F29</f>
        <v>0</v>
      </c>
      <c r="H25" s="2">
        <f>'エントリー③(U20)'!G29</f>
        <v>0</v>
      </c>
      <c r="I25" s="2">
        <f>'エントリー③(U20)'!H29</f>
        <v>0</v>
      </c>
      <c r="J25" s="2">
        <f>'エントリー③(U20)'!I29</f>
        <v>0</v>
      </c>
      <c r="K25" s="2">
        <f t="shared" si="0"/>
        <v>0</v>
      </c>
      <c r="L25" s="2">
        <f>'エントリー③(U20)'!K29</f>
        <v>0</v>
      </c>
      <c r="M25" s="2">
        <f>'エントリー③(U20)'!L29</f>
        <v>0</v>
      </c>
      <c r="N25" s="13">
        <f>'エントリー③(U20)'!M29</f>
        <v>0</v>
      </c>
      <c r="O25" s="14">
        <f>'エントリー③(U20)'!N29</f>
        <v>0</v>
      </c>
      <c r="P25" s="2" t="str">
        <f>'エントリー③(U20)'!O29</f>
        <v xml:space="preserve"> </v>
      </c>
      <c r="Q25" s="2">
        <f>'エントリー③(U20)'!P29</f>
        <v>0</v>
      </c>
      <c r="R25" s="2" t="str">
        <f>'エントリー③(U20)'!T29</f>
        <v>JWF26-</v>
      </c>
      <c r="S25" s="3">
        <f>'エントリー③(U20)'!U29</f>
        <v>0</v>
      </c>
      <c r="T25" s="3">
        <f>'エントリー③(U20)'!V29</f>
        <v>0</v>
      </c>
    </row>
    <row r="26" spans="1:20" x14ac:dyDescent="0.2">
      <c r="A26" s="2" t="s">
        <v>201</v>
      </c>
      <c r="B26" s="2">
        <f>'エントリー③(U20)'!A30</f>
        <v>26</v>
      </c>
      <c r="C26" s="2">
        <f>'エントリー③(U20)'!B30</f>
        <v>0</v>
      </c>
      <c r="D26" s="2" t="str">
        <f>エントリー①!$D$4</f>
        <v/>
      </c>
      <c r="E26" s="2">
        <f>'エントリー③(U20)'!D30</f>
        <v>0</v>
      </c>
      <c r="F26" s="2">
        <f>'エントリー③(U20)'!E30</f>
        <v>0</v>
      </c>
      <c r="G26" s="4">
        <f>'エントリー③(U20)'!F30</f>
        <v>0</v>
      </c>
      <c r="H26" s="2">
        <f>'エントリー③(U20)'!G30</f>
        <v>0</v>
      </c>
      <c r="I26" s="2">
        <f>'エントリー③(U20)'!H30</f>
        <v>0</v>
      </c>
      <c r="J26" s="2">
        <f>'エントリー③(U20)'!I30</f>
        <v>0</v>
      </c>
      <c r="K26" s="2">
        <f t="shared" si="0"/>
        <v>0</v>
      </c>
      <c r="L26" s="2">
        <f>'エントリー③(U20)'!K30</f>
        <v>0</v>
      </c>
      <c r="M26" s="2">
        <f>'エントリー③(U20)'!L30</f>
        <v>0</v>
      </c>
      <c r="N26" s="13">
        <f>'エントリー③(U20)'!M30</f>
        <v>0</v>
      </c>
      <c r="O26" s="14">
        <f>'エントリー③(U20)'!N30</f>
        <v>0</v>
      </c>
      <c r="P26" s="2" t="str">
        <f>'エントリー③(U20)'!O30</f>
        <v xml:space="preserve"> </v>
      </c>
      <c r="Q26" s="2">
        <f>'エントリー③(U20)'!P30</f>
        <v>0</v>
      </c>
      <c r="R26" s="2" t="str">
        <f>'エントリー③(U20)'!T30</f>
        <v>JWF26-</v>
      </c>
      <c r="S26" s="3">
        <f>'エントリー③(U20)'!U30</f>
        <v>0</v>
      </c>
      <c r="T26" s="3">
        <f>'エントリー③(U20)'!V30</f>
        <v>0</v>
      </c>
    </row>
    <row r="27" spans="1:20" x14ac:dyDescent="0.2">
      <c r="A27" s="2" t="s">
        <v>201</v>
      </c>
      <c r="B27" s="2">
        <f>'エントリー③(U20)'!A31</f>
        <v>27</v>
      </c>
      <c r="C27" s="2">
        <f>'エントリー③(U20)'!B31</f>
        <v>0</v>
      </c>
      <c r="D27" s="2" t="str">
        <f>エントリー①!$D$4</f>
        <v/>
      </c>
      <c r="E27" s="2">
        <f>'エントリー③(U20)'!D31</f>
        <v>0</v>
      </c>
      <c r="F27" s="2">
        <f>'エントリー③(U20)'!E31</f>
        <v>0</v>
      </c>
      <c r="G27" s="4">
        <f>'エントリー③(U20)'!F31</f>
        <v>0</v>
      </c>
      <c r="H27" s="2">
        <f>'エントリー③(U20)'!G31</f>
        <v>0</v>
      </c>
      <c r="I27" s="2">
        <f>'エントリー③(U20)'!H31</f>
        <v>0</v>
      </c>
      <c r="J27" s="2">
        <f>'エントリー③(U20)'!I31</f>
        <v>0</v>
      </c>
      <c r="K27" s="2">
        <f t="shared" si="0"/>
        <v>0</v>
      </c>
      <c r="L27" s="2">
        <f>'エントリー③(U20)'!K31</f>
        <v>0</v>
      </c>
      <c r="M27" s="2">
        <f>'エントリー③(U20)'!L31</f>
        <v>0</v>
      </c>
      <c r="N27" s="13">
        <f>'エントリー③(U20)'!M31</f>
        <v>0</v>
      </c>
      <c r="O27" s="14">
        <f>'エントリー③(U20)'!N31</f>
        <v>0</v>
      </c>
      <c r="P27" s="2" t="str">
        <f>'エントリー③(U20)'!O31</f>
        <v xml:space="preserve"> </v>
      </c>
      <c r="Q27" s="2">
        <f>'エントリー③(U20)'!P31</f>
        <v>0</v>
      </c>
      <c r="R27" s="2" t="str">
        <f>'エントリー③(U20)'!T31</f>
        <v>JWF26-</v>
      </c>
      <c r="S27" s="3">
        <f>'エントリー③(U20)'!U31</f>
        <v>0</v>
      </c>
      <c r="T27" s="3">
        <f>'エントリー③(U20)'!V31</f>
        <v>0</v>
      </c>
    </row>
    <row r="28" spans="1:20" x14ac:dyDescent="0.2">
      <c r="A28" s="2" t="s">
        <v>201</v>
      </c>
      <c r="B28" s="2">
        <f>'エントリー③(U20)'!A32</f>
        <v>28</v>
      </c>
      <c r="C28" s="2">
        <f>'エントリー③(U20)'!B32</f>
        <v>0</v>
      </c>
      <c r="D28" s="2" t="str">
        <f>エントリー①!$D$4</f>
        <v/>
      </c>
      <c r="E28" s="2">
        <f>'エントリー③(U20)'!D32</f>
        <v>0</v>
      </c>
      <c r="F28" s="2">
        <f>'エントリー③(U20)'!E32</f>
        <v>0</v>
      </c>
      <c r="G28" s="4">
        <f>'エントリー③(U20)'!F32</f>
        <v>0</v>
      </c>
      <c r="H28" s="2">
        <f>'エントリー③(U20)'!G32</f>
        <v>0</v>
      </c>
      <c r="I28" s="2">
        <f>'エントリー③(U20)'!H32</f>
        <v>0</v>
      </c>
      <c r="J28" s="2">
        <f>'エントリー③(U20)'!I32</f>
        <v>0</v>
      </c>
      <c r="K28" s="2">
        <f t="shared" si="0"/>
        <v>0</v>
      </c>
      <c r="L28" s="2">
        <f>'エントリー③(U20)'!K32</f>
        <v>0</v>
      </c>
      <c r="M28" s="2">
        <f>'エントリー③(U20)'!L32</f>
        <v>0</v>
      </c>
      <c r="N28" s="13">
        <f>'エントリー③(U20)'!M32</f>
        <v>0</v>
      </c>
      <c r="O28" s="14">
        <f>'エントリー③(U20)'!N32</f>
        <v>0</v>
      </c>
      <c r="P28" s="2" t="str">
        <f>'エントリー③(U20)'!O32</f>
        <v xml:space="preserve"> </v>
      </c>
      <c r="Q28" s="2">
        <f>'エントリー③(U20)'!P32</f>
        <v>0</v>
      </c>
      <c r="R28" s="2" t="str">
        <f>'エントリー③(U20)'!T32</f>
        <v>JWF26-</v>
      </c>
      <c r="S28" s="3">
        <f>'エントリー③(U20)'!U32</f>
        <v>0</v>
      </c>
      <c r="T28" s="3">
        <f>'エントリー③(U20)'!V32</f>
        <v>0</v>
      </c>
    </row>
    <row r="29" spans="1:20" x14ac:dyDescent="0.2">
      <c r="A29" s="2" t="s">
        <v>201</v>
      </c>
      <c r="B29" s="2">
        <f>'エントリー③(U20)'!A33</f>
        <v>29</v>
      </c>
      <c r="C29" s="2">
        <f>'エントリー③(U20)'!B33</f>
        <v>0</v>
      </c>
      <c r="D29" s="2" t="str">
        <f>エントリー①!$D$4</f>
        <v/>
      </c>
      <c r="E29" s="2">
        <f>'エントリー③(U20)'!D33</f>
        <v>0</v>
      </c>
      <c r="F29" s="2">
        <f>'エントリー③(U20)'!E33</f>
        <v>0</v>
      </c>
      <c r="G29" s="4">
        <f>'エントリー③(U20)'!F33</f>
        <v>0</v>
      </c>
      <c r="H29" s="2">
        <f>'エントリー③(U20)'!G33</f>
        <v>0</v>
      </c>
      <c r="I29" s="2">
        <f>'エントリー③(U20)'!H33</f>
        <v>0</v>
      </c>
      <c r="J29" s="2">
        <f>'エントリー③(U20)'!I33</f>
        <v>0</v>
      </c>
      <c r="K29" s="2">
        <f t="shared" si="0"/>
        <v>0</v>
      </c>
      <c r="L29" s="2">
        <f>'エントリー③(U20)'!K33</f>
        <v>0</v>
      </c>
      <c r="M29" s="2">
        <f>'エントリー③(U20)'!L33</f>
        <v>0</v>
      </c>
      <c r="N29" s="13">
        <f>'エントリー③(U20)'!M33</f>
        <v>0</v>
      </c>
      <c r="O29" s="14">
        <f>'エントリー③(U20)'!N33</f>
        <v>0</v>
      </c>
      <c r="P29" s="2" t="str">
        <f>'エントリー③(U20)'!O33</f>
        <v xml:space="preserve"> </v>
      </c>
      <c r="Q29" s="2">
        <f>'エントリー③(U20)'!P33</f>
        <v>0</v>
      </c>
      <c r="R29" s="2" t="str">
        <f>'エントリー③(U20)'!T33</f>
        <v>JWF26-</v>
      </c>
      <c r="S29" s="3">
        <f>'エントリー③(U20)'!U33</f>
        <v>0</v>
      </c>
      <c r="T29" s="3">
        <f>'エントリー③(U20)'!V33</f>
        <v>0</v>
      </c>
    </row>
    <row r="30" spans="1:20" x14ac:dyDescent="0.2">
      <c r="A30" s="2" t="s">
        <v>201</v>
      </c>
      <c r="B30" s="2">
        <f>'エントリー③(U20)'!A34</f>
        <v>30</v>
      </c>
      <c r="C30" s="2">
        <f>'エントリー③(U20)'!B34</f>
        <v>0</v>
      </c>
      <c r="D30" s="2" t="str">
        <f>エントリー①!$D$4</f>
        <v/>
      </c>
      <c r="E30" s="2">
        <f>'エントリー③(U20)'!D34</f>
        <v>0</v>
      </c>
      <c r="F30" s="2">
        <f>'エントリー③(U20)'!E34</f>
        <v>0</v>
      </c>
      <c r="G30" s="4">
        <f>'エントリー③(U20)'!F34</f>
        <v>0</v>
      </c>
      <c r="H30" s="2">
        <f>'エントリー③(U20)'!G34</f>
        <v>0</v>
      </c>
      <c r="I30" s="2">
        <f>'エントリー③(U20)'!H34</f>
        <v>0</v>
      </c>
      <c r="J30" s="2">
        <f>'エントリー③(U20)'!I34</f>
        <v>0</v>
      </c>
      <c r="K30" s="2">
        <f t="shared" si="0"/>
        <v>0</v>
      </c>
      <c r="L30" s="2">
        <f>'エントリー③(U20)'!K34</f>
        <v>0</v>
      </c>
      <c r="M30" s="2">
        <f>'エントリー③(U20)'!L34</f>
        <v>0</v>
      </c>
      <c r="N30" s="13">
        <f>'エントリー③(U20)'!M34</f>
        <v>0</v>
      </c>
      <c r="O30" s="14">
        <f>'エントリー③(U20)'!N34</f>
        <v>0</v>
      </c>
      <c r="P30" s="2" t="str">
        <f>'エントリー③(U20)'!O34</f>
        <v xml:space="preserve"> </v>
      </c>
      <c r="Q30" s="2">
        <f>'エントリー③(U20)'!P34</f>
        <v>0</v>
      </c>
      <c r="R30" s="2" t="str">
        <f>'エントリー③(U20)'!T34</f>
        <v>JWF26-</v>
      </c>
      <c r="S30" s="3">
        <f>'エントリー③(U20)'!U34</f>
        <v>0</v>
      </c>
      <c r="T30" s="3">
        <f>'エントリー③(U20)'!V34</f>
        <v>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14</vt:i4>
      </vt:variant>
    </vt:vector>
  </HeadingPairs>
  <TitlesOfParts>
    <vt:vector size="20" baseType="lpstr">
      <vt:lpstr>エントリー①</vt:lpstr>
      <vt:lpstr>エントリー③(U20)</vt:lpstr>
      <vt:lpstr>リスト1</vt:lpstr>
      <vt:lpstr>申込責任者</vt:lpstr>
      <vt:lpstr>監督コーチ</vt:lpstr>
      <vt:lpstr>選手</vt:lpstr>
      <vt:lpstr>JOC杯</vt:lpstr>
      <vt:lpstr>エントリー①!Print_Area</vt:lpstr>
      <vt:lpstr>'エントリー③(U20)'!Print_Area</vt:lpstr>
      <vt:lpstr>U17FS</vt:lpstr>
      <vt:lpstr>U17GR</vt:lpstr>
      <vt:lpstr>U17世界選手権大会</vt:lpstr>
      <vt:lpstr>U20FS</vt:lpstr>
      <vt:lpstr>U20GR</vt:lpstr>
      <vt:lpstr>インターハイ</vt:lpstr>
      <vt:lpstr>国民体育大会</vt:lpstr>
      <vt:lpstr>全国高校生グレコ</vt:lpstr>
      <vt:lpstr>全国選抜大会</vt:lpstr>
      <vt:lpstr>全国中学生大会</vt:lpstr>
      <vt:lpstr>東京都知事杯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sugawara</dc:creator>
  <cp:lastModifiedBy>和哉 菅原</cp:lastModifiedBy>
  <cp:lastPrinted>2026-01-08T01:53:14Z</cp:lastPrinted>
  <dcterms:created xsi:type="dcterms:W3CDTF">2017-01-20T00:46:14Z</dcterms:created>
  <dcterms:modified xsi:type="dcterms:W3CDTF">2026-02-12T04:01:43Z</dcterms:modified>
</cp:coreProperties>
</file>