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県レスリング協会関係\JOC大会\JOC2026\エントリーファイル\"/>
    </mc:Choice>
  </mc:AlternateContent>
  <xr:revisionPtr revIDLastSave="0" documentId="13_ncr:1_{10548430-D8D4-45D1-B6B4-845EAB1C9431}" xr6:coauthVersionLast="47" xr6:coauthVersionMax="47" xr10:uidLastSave="{00000000-0000-0000-0000-000000000000}"/>
  <bookViews>
    <workbookView xWindow="-108" yWindow="-108" windowWidth="23256" windowHeight="12456" tabRatio="902" xr2:uid="{00000000-000D-0000-FFFF-FFFF00000000}"/>
  </bookViews>
  <sheets>
    <sheet name="エントリー①" sheetId="5" r:id="rId1"/>
    <sheet name="エントリー②(U17)" sheetId="13" r:id="rId2"/>
    <sheet name="エントリー③(U20)" sheetId="15" r:id="rId3"/>
    <sheet name="リスト1" sheetId="11" state="hidden" r:id="rId4"/>
    <sheet name="申込責任者" sheetId="10" state="hidden" r:id="rId5"/>
    <sheet name="監督コーチ" sheetId="16" state="hidden" r:id="rId6"/>
    <sheet name="選手" sheetId="17" state="hidden" r:id="rId7"/>
  </sheets>
  <definedNames>
    <definedName name="_xlnm._FilterDatabase" localSheetId="0" hidden="1">エントリー①!#REF!</definedName>
    <definedName name="_xlnm._FilterDatabase" localSheetId="1" hidden="1">'エントリー②(U17)'!#REF!</definedName>
    <definedName name="_xlnm._FilterDatabase" localSheetId="2" hidden="1">'エントリー③(U20)'!#REF!</definedName>
    <definedName name="_xlnm._FilterDatabase" localSheetId="3" hidden="1">リスト1!#REF!</definedName>
    <definedName name="JOC杯">リスト1!$P$2:$P$11</definedName>
    <definedName name="_xlnm.Print_Area" localSheetId="0">エントリー①!$A$1:$K$29</definedName>
    <definedName name="_xlnm.Print_Area" localSheetId="1">'エントリー②(U17)'!$A$1:$P$29</definedName>
    <definedName name="_xlnm.Print_Area" localSheetId="2">'エントリー③(U20)'!$A$1:$S$29</definedName>
    <definedName name="U17FS">リスト1!$D$2:$D$11</definedName>
    <definedName name="U17GR">リスト1!$E$2:$E$11</definedName>
    <definedName name="U17世界選手権大会">リスト1!$K$2:$K$11</definedName>
    <definedName name="U20FS">リスト1!$F$2:$F$11</definedName>
    <definedName name="U20GR">リスト1!$G$2:$G$11</definedName>
    <definedName name="インターハイ">リスト1!$L$2:$L$9</definedName>
    <definedName name="国民体育大会">リスト1!$N$2:$N$9</definedName>
    <definedName name="全国高校生グレコ">リスト1!$M$2:$M$9</definedName>
    <definedName name="全国選抜大会">リスト1!$O$2:$O$9</definedName>
    <definedName name="全国中学生大会">リスト1!$Q$2:$Q$12</definedName>
    <definedName name="東京都知事杯">リスト1!$R$2:$R$12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0" l="1"/>
  <c r="B2" i="10"/>
  <c r="C2" i="10"/>
  <c r="D2" i="10"/>
  <c r="E2" i="10"/>
  <c r="F2" i="10"/>
  <c r="G2" i="10"/>
  <c r="H2" i="10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5" i="15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5" i="13"/>
  <c r="B26" i="17"/>
  <c r="D26" i="17"/>
  <c r="E26" i="17"/>
  <c r="F26" i="17"/>
  <c r="G26" i="17"/>
  <c r="H26" i="17"/>
  <c r="I26" i="17"/>
  <c r="J26" i="17"/>
  <c r="L26" i="17"/>
  <c r="M26" i="17"/>
  <c r="N26" i="17"/>
  <c r="O26" i="17"/>
  <c r="Q26" i="17"/>
  <c r="R26" i="17"/>
  <c r="S26" i="17"/>
  <c r="T26" i="17"/>
  <c r="B27" i="17"/>
  <c r="D27" i="17"/>
  <c r="E27" i="17"/>
  <c r="F27" i="17"/>
  <c r="G27" i="17"/>
  <c r="H27" i="17"/>
  <c r="I27" i="17"/>
  <c r="J27" i="17"/>
  <c r="L27" i="17"/>
  <c r="M27" i="17"/>
  <c r="N27" i="17"/>
  <c r="O27" i="17"/>
  <c r="Q27" i="17"/>
  <c r="R27" i="17"/>
  <c r="S27" i="17"/>
  <c r="T27" i="17"/>
  <c r="B28" i="17"/>
  <c r="D28" i="17"/>
  <c r="E28" i="17"/>
  <c r="F28" i="17"/>
  <c r="G28" i="17"/>
  <c r="H28" i="17"/>
  <c r="I28" i="17"/>
  <c r="J28" i="17"/>
  <c r="L28" i="17"/>
  <c r="M28" i="17"/>
  <c r="N28" i="17"/>
  <c r="O28" i="17"/>
  <c r="Q28" i="17"/>
  <c r="R28" i="17"/>
  <c r="S28" i="17"/>
  <c r="T28" i="17"/>
  <c r="B29" i="17"/>
  <c r="D29" i="17"/>
  <c r="E29" i="17"/>
  <c r="F29" i="17"/>
  <c r="G29" i="17"/>
  <c r="H29" i="17"/>
  <c r="I29" i="17"/>
  <c r="J29" i="17"/>
  <c r="L29" i="17"/>
  <c r="M29" i="17"/>
  <c r="N29" i="17"/>
  <c r="O29" i="17"/>
  <c r="Q29" i="17"/>
  <c r="R29" i="17"/>
  <c r="S29" i="17"/>
  <c r="T29" i="17"/>
  <c r="B30" i="17"/>
  <c r="D30" i="17"/>
  <c r="E30" i="17"/>
  <c r="F30" i="17"/>
  <c r="G30" i="17"/>
  <c r="H30" i="17"/>
  <c r="I30" i="17"/>
  <c r="J30" i="17"/>
  <c r="L30" i="17"/>
  <c r="M30" i="17"/>
  <c r="N30" i="17"/>
  <c r="O30" i="17"/>
  <c r="Q30" i="17"/>
  <c r="R30" i="17"/>
  <c r="S30" i="17"/>
  <c r="T30" i="17"/>
  <c r="B31" i="17"/>
  <c r="D31" i="17"/>
  <c r="E31" i="17"/>
  <c r="F31" i="17"/>
  <c r="G31" i="17"/>
  <c r="H31" i="17"/>
  <c r="I31" i="17"/>
  <c r="J31" i="17"/>
  <c r="L31" i="17"/>
  <c r="M31" i="17"/>
  <c r="N31" i="17"/>
  <c r="O31" i="17"/>
  <c r="Q31" i="17"/>
  <c r="R31" i="17"/>
  <c r="S31" i="17"/>
  <c r="T31" i="17"/>
  <c r="B32" i="17"/>
  <c r="D32" i="17"/>
  <c r="E32" i="17"/>
  <c r="F32" i="17"/>
  <c r="G32" i="17"/>
  <c r="H32" i="17"/>
  <c r="I32" i="17"/>
  <c r="J32" i="17"/>
  <c r="L32" i="17"/>
  <c r="M32" i="17"/>
  <c r="N32" i="17"/>
  <c r="O32" i="17"/>
  <c r="Q32" i="17"/>
  <c r="R32" i="17"/>
  <c r="S32" i="17"/>
  <c r="T32" i="17"/>
  <c r="B33" i="17"/>
  <c r="D33" i="17"/>
  <c r="E33" i="17"/>
  <c r="F33" i="17"/>
  <c r="G33" i="17"/>
  <c r="H33" i="17"/>
  <c r="I33" i="17"/>
  <c r="J33" i="17"/>
  <c r="L33" i="17"/>
  <c r="M33" i="17"/>
  <c r="N33" i="17"/>
  <c r="O33" i="17"/>
  <c r="Q33" i="17"/>
  <c r="R33" i="17"/>
  <c r="S33" i="17"/>
  <c r="T33" i="17"/>
  <c r="B34" i="17"/>
  <c r="D34" i="17"/>
  <c r="E34" i="17"/>
  <c r="F34" i="17"/>
  <c r="G34" i="17"/>
  <c r="H34" i="17"/>
  <c r="I34" i="17"/>
  <c r="J34" i="17"/>
  <c r="L34" i="17"/>
  <c r="M34" i="17"/>
  <c r="N34" i="17"/>
  <c r="O34" i="17"/>
  <c r="Q34" i="17"/>
  <c r="R34" i="17"/>
  <c r="S34" i="17"/>
  <c r="T34" i="17"/>
  <c r="B35" i="17"/>
  <c r="D35" i="17"/>
  <c r="E35" i="17"/>
  <c r="F35" i="17"/>
  <c r="G35" i="17"/>
  <c r="H35" i="17"/>
  <c r="I35" i="17"/>
  <c r="J35" i="17"/>
  <c r="L35" i="17"/>
  <c r="M35" i="17"/>
  <c r="N35" i="17"/>
  <c r="O35" i="17"/>
  <c r="Q35" i="17"/>
  <c r="R35" i="17"/>
  <c r="S35" i="17"/>
  <c r="T35" i="17"/>
  <c r="B36" i="17"/>
  <c r="D36" i="17"/>
  <c r="E36" i="17"/>
  <c r="F36" i="17"/>
  <c r="G36" i="17"/>
  <c r="H36" i="17"/>
  <c r="I36" i="17"/>
  <c r="J36" i="17"/>
  <c r="L36" i="17"/>
  <c r="M36" i="17"/>
  <c r="N36" i="17"/>
  <c r="O36" i="17"/>
  <c r="Q36" i="17"/>
  <c r="R36" i="17"/>
  <c r="S36" i="17"/>
  <c r="T36" i="17"/>
  <c r="B37" i="17"/>
  <c r="D37" i="17"/>
  <c r="E37" i="17"/>
  <c r="F37" i="17"/>
  <c r="G37" i="17"/>
  <c r="H37" i="17"/>
  <c r="I37" i="17"/>
  <c r="J37" i="17"/>
  <c r="L37" i="17"/>
  <c r="M37" i="17"/>
  <c r="N37" i="17"/>
  <c r="O37" i="17"/>
  <c r="Q37" i="17"/>
  <c r="R37" i="17"/>
  <c r="S37" i="17"/>
  <c r="T37" i="17"/>
  <c r="B38" i="17"/>
  <c r="D38" i="17"/>
  <c r="E38" i="17"/>
  <c r="F38" i="17"/>
  <c r="G38" i="17"/>
  <c r="H38" i="17"/>
  <c r="I38" i="17"/>
  <c r="J38" i="17"/>
  <c r="L38" i="17"/>
  <c r="M38" i="17"/>
  <c r="N38" i="17"/>
  <c r="O38" i="17"/>
  <c r="Q38" i="17"/>
  <c r="R38" i="17"/>
  <c r="S38" i="17"/>
  <c r="T38" i="17"/>
  <c r="B39" i="17"/>
  <c r="D39" i="17"/>
  <c r="E39" i="17"/>
  <c r="F39" i="17"/>
  <c r="G39" i="17"/>
  <c r="H39" i="17"/>
  <c r="I39" i="17"/>
  <c r="J39" i="17"/>
  <c r="L39" i="17"/>
  <c r="M39" i="17"/>
  <c r="N39" i="17"/>
  <c r="O39" i="17"/>
  <c r="Q39" i="17"/>
  <c r="R39" i="17"/>
  <c r="S39" i="17"/>
  <c r="T39" i="17"/>
  <c r="B40" i="17"/>
  <c r="D40" i="17"/>
  <c r="E40" i="17"/>
  <c r="F40" i="17"/>
  <c r="G40" i="17"/>
  <c r="H40" i="17"/>
  <c r="I40" i="17"/>
  <c r="J40" i="17"/>
  <c r="L40" i="17"/>
  <c r="M40" i="17"/>
  <c r="N40" i="17"/>
  <c r="O40" i="17"/>
  <c r="Q40" i="17"/>
  <c r="R40" i="17"/>
  <c r="S40" i="17"/>
  <c r="T40" i="17"/>
  <c r="B41" i="17"/>
  <c r="D41" i="17"/>
  <c r="E41" i="17"/>
  <c r="F41" i="17"/>
  <c r="G41" i="17"/>
  <c r="H41" i="17"/>
  <c r="I41" i="17"/>
  <c r="J41" i="17"/>
  <c r="L41" i="17"/>
  <c r="M41" i="17"/>
  <c r="N41" i="17"/>
  <c r="O41" i="17"/>
  <c r="Q41" i="17"/>
  <c r="R41" i="17"/>
  <c r="S41" i="17"/>
  <c r="T41" i="17"/>
  <c r="B42" i="17"/>
  <c r="D42" i="17"/>
  <c r="E42" i="17"/>
  <c r="F42" i="17"/>
  <c r="G42" i="17"/>
  <c r="H42" i="17"/>
  <c r="I42" i="17"/>
  <c r="J42" i="17"/>
  <c r="L42" i="17"/>
  <c r="M42" i="17"/>
  <c r="N42" i="17"/>
  <c r="O42" i="17"/>
  <c r="Q42" i="17"/>
  <c r="R42" i="17"/>
  <c r="S42" i="17"/>
  <c r="T42" i="17"/>
  <c r="B43" i="17"/>
  <c r="D43" i="17"/>
  <c r="E43" i="17"/>
  <c r="F43" i="17"/>
  <c r="G43" i="17"/>
  <c r="H43" i="17"/>
  <c r="I43" i="17"/>
  <c r="J43" i="17"/>
  <c r="L43" i="17"/>
  <c r="M43" i="17"/>
  <c r="N43" i="17"/>
  <c r="O43" i="17"/>
  <c r="Q43" i="17"/>
  <c r="R43" i="17"/>
  <c r="S43" i="17"/>
  <c r="T43" i="17"/>
  <c r="B44" i="17"/>
  <c r="D44" i="17"/>
  <c r="E44" i="17"/>
  <c r="F44" i="17"/>
  <c r="G44" i="17"/>
  <c r="H44" i="17"/>
  <c r="I44" i="17"/>
  <c r="J44" i="17"/>
  <c r="L44" i="17"/>
  <c r="M44" i="17"/>
  <c r="N44" i="17"/>
  <c r="O44" i="17"/>
  <c r="Q44" i="17"/>
  <c r="R44" i="17"/>
  <c r="S44" i="17"/>
  <c r="T44" i="17"/>
  <c r="B45" i="17"/>
  <c r="D45" i="17"/>
  <c r="E45" i="17"/>
  <c r="F45" i="17"/>
  <c r="G45" i="17"/>
  <c r="H45" i="17"/>
  <c r="I45" i="17"/>
  <c r="J45" i="17"/>
  <c r="L45" i="17"/>
  <c r="M45" i="17"/>
  <c r="N45" i="17"/>
  <c r="O45" i="17"/>
  <c r="Q45" i="17"/>
  <c r="R45" i="17"/>
  <c r="S45" i="17"/>
  <c r="T45" i="17"/>
  <c r="B46" i="17"/>
  <c r="D46" i="17"/>
  <c r="E46" i="17"/>
  <c r="F46" i="17"/>
  <c r="G46" i="17"/>
  <c r="H46" i="17"/>
  <c r="I46" i="17"/>
  <c r="J46" i="17"/>
  <c r="L46" i="17"/>
  <c r="M46" i="17"/>
  <c r="N46" i="17"/>
  <c r="O46" i="17"/>
  <c r="Q46" i="17"/>
  <c r="R46" i="17"/>
  <c r="S46" i="17"/>
  <c r="T46" i="17"/>
  <c r="B47" i="17"/>
  <c r="D47" i="17"/>
  <c r="E47" i="17"/>
  <c r="F47" i="17"/>
  <c r="G47" i="17"/>
  <c r="H47" i="17"/>
  <c r="I47" i="17"/>
  <c r="J47" i="17"/>
  <c r="L47" i="17"/>
  <c r="M47" i="17"/>
  <c r="N47" i="17"/>
  <c r="O47" i="17"/>
  <c r="Q47" i="17"/>
  <c r="R47" i="17"/>
  <c r="S47" i="17"/>
  <c r="T47" i="17"/>
  <c r="B48" i="17"/>
  <c r="D48" i="17"/>
  <c r="E48" i="17"/>
  <c r="F48" i="17"/>
  <c r="G48" i="17"/>
  <c r="H48" i="17"/>
  <c r="I48" i="17"/>
  <c r="J48" i="17"/>
  <c r="L48" i="17"/>
  <c r="M48" i="17"/>
  <c r="N48" i="17"/>
  <c r="O48" i="17"/>
  <c r="Q48" i="17"/>
  <c r="R48" i="17"/>
  <c r="S48" i="17"/>
  <c r="T48" i="17"/>
  <c r="B49" i="17"/>
  <c r="D49" i="17"/>
  <c r="E49" i="17"/>
  <c r="F49" i="17"/>
  <c r="G49" i="17"/>
  <c r="H49" i="17"/>
  <c r="I49" i="17"/>
  <c r="J49" i="17"/>
  <c r="L49" i="17"/>
  <c r="M49" i="17"/>
  <c r="N49" i="17"/>
  <c r="O49" i="17"/>
  <c r="Q49" i="17"/>
  <c r="R49" i="17"/>
  <c r="S49" i="17"/>
  <c r="T49" i="17"/>
  <c r="B50" i="17"/>
  <c r="D50" i="17"/>
  <c r="E50" i="17"/>
  <c r="F50" i="17"/>
  <c r="G50" i="17"/>
  <c r="H50" i="17"/>
  <c r="I50" i="17"/>
  <c r="J50" i="17"/>
  <c r="L50" i="17"/>
  <c r="M50" i="17"/>
  <c r="N50" i="17"/>
  <c r="O50" i="17"/>
  <c r="Q50" i="17"/>
  <c r="R50" i="17"/>
  <c r="S50" i="17"/>
  <c r="T50" i="17"/>
  <c r="B1" i="17"/>
  <c r="D1" i="17"/>
  <c r="E1" i="17"/>
  <c r="F1" i="17"/>
  <c r="G1" i="17"/>
  <c r="H1" i="17"/>
  <c r="I1" i="17"/>
  <c r="J1" i="17"/>
  <c r="L1" i="17"/>
  <c r="M1" i="17"/>
  <c r="N1" i="17"/>
  <c r="O1" i="17"/>
  <c r="Q1" i="17"/>
  <c r="R1" i="17"/>
  <c r="S1" i="17"/>
  <c r="B2" i="17"/>
  <c r="D2" i="17"/>
  <c r="E2" i="17"/>
  <c r="F2" i="17"/>
  <c r="G2" i="17"/>
  <c r="H2" i="17"/>
  <c r="I2" i="17"/>
  <c r="J2" i="17"/>
  <c r="L2" i="17"/>
  <c r="M2" i="17"/>
  <c r="N2" i="17"/>
  <c r="O2" i="17"/>
  <c r="Q2" i="17"/>
  <c r="R2" i="17"/>
  <c r="S2" i="17"/>
  <c r="B3" i="17"/>
  <c r="D3" i="17"/>
  <c r="E3" i="17"/>
  <c r="F3" i="17"/>
  <c r="G3" i="17"/>
  <c r="H3" i="17"/>
  <c r="I3" i="17"/>
  <c r="J3" i="17"/>
  <c r="L3" i="17"/>
  <c r="M3" i="17"/>
  <c r="N3" i="17"/>
  <c r="O3" i="17"/>
  <c r="Q3" i="17"/>
  <c r="R3" i="17"/>
  <c r="S3" i="17"/>
  <c r="B4" i="17"/>
  <c r="D4" i="17"/>
  <c r="E4" i="17"/>
  <c r="F4" i="17"/>
  <c r="G4" i="17"/>
  <c r="H4" i="17"/>
  <c r="I4" i="17"/>
  <c r="J4" i="17"/>
  <c r="L4" i="17"/>
  <c r="M4" i="17"/>
  <c r="N4" i="17"/>
  <c r="O4" i="17"/>
  <c r="Q4" i="17"/>
  <c r="R4" i="17"/>
  <c r="S4" i="17"/>
  <c r="B5" i="17"/>
  <c r="D5" i="17"/>
  <c r="E5" i="17"/>
  <c r="F5" i="17"/>
  <c r="G5" i="17"/>
  <c r="H5" i="17"/>
  <c r="I5" i="17"/>
  <c r="J5" i="17"/>
  <c r="L5" i="17"/>
  <c r="M5" i="17"/>
  <c r="N5" i="17"/>
  <c r="O5" i="17"/>
  <c r="Q5" i="17"/>
  <c r="R5" i="17"/>
  <c r="S5" i="17"/>
  <c r="B6" i="17"/>
  <c r="D6" i="17"/>
  <c r="E6" i="17"/>
  <c r="F6" i="17"/>
  <c r="G6" i="17"/>
  <c r="H6" i="17"/>
  <c r="I6" i="17"/>
  <c r="J6" i="17"/>
  <c r="L6" i="17"/>
  <c r="M6" i="17"/>
  <c r="N6" i="17"/>
  <c r="O6" i="17"/>
  <c r="Q6" i="17"/>
  <c r="R6" i="17"/>
  <c r="S6" i="17"/>
  <c r="B7" i="17"/>
  <c r="D7" i="17"/>
  <c r="E7" i="17"/>
  <c r="F7" i="17"/>
  <c r="G7" i="17"/>
  <c r="H7" i="17"/>
  <c r="I7" i="17"/>
  <c r="J7" i="17"/>
  <c r="L7" i="17"/>
  <c r="M7" i="17"/>
  <c r="N7" i="17"/>
  <c r="O7" i="17"/>
  <c r="Q7" i="17"/>
  <c r="R7" i="17"/>
  <c r="S7" i="17"/>
  <c r="B8" i="17"/>
  <c r="D8" i="17"/>
  <c r="E8" i="17"/>
  <c r="F8" i="17"/>
  <c r="G8" i="17"/>
  <c r="H8" i="17"/>
  <c r="I8" i="17"/>
  <c r="J8" i="17"/>
  <c r="L8" i="17"/>
  <c r="M8" i="17"/>
  <c r="N8" i="17"/>
  <c r="O8" i="17"/>
  <c r="Q8" i="17"/>
  <c r="R8" i="17"/>
  <c r="S8" i="17"/>
  <c r="B9" i="17"/>
  <c r="D9" i="17"/>
  <c r="E9" i="17"/>
  <c r="F9" i="17"/>
  <c r="G9" i="17"/>
  <c r="H9" i="17"/>
  <c r="I9" i="17"/>
  <c r="J9" i="17"/>
  <c r="L9" i="17"/>
  <c r="M9" i="17"/>
  <c r="N9" i="17"/>
  <c r="O9" i="17"/>
  <c r="Q9" i="17"/>
  <c r="R9" i="17"/>
  <c r="S9" i="17"/>
  <c r="B10" i="17"/>
  <c r="D10" i="17"/>
  <c r="E10" i="17"/>
  <c r="F10" i="17"/>
  <c r="G10" i="17"/>
  <c r="H10" i="17"/>
  <c r="I10" i="17"/>
  <c r="J10" i="17"/>
  <c r="L10" i="17"/>
  <c r="M10" i="17"/>
  <c r="N10" i="17"/>
  <c r="O10" i="17"/>
  <c r="Q10" i="17"/>
  <c r="R10" i="17"/>
  <c r="S10" i="17"/>
  <c r="B11" i="17"/>
  <c r="D11" i="17"/>
  <c r="E11" i="17"/>
  <c r="F11" i="17"/>
  <c r="G11" i="17"/>
  <c r="H11" i="17"/>
  <c r="I11" i="17"/>
  <c r="J11" i="17"/>
  <c r="L11" i="17"/>
  <c r="M11" i="17"/>
  <c r="N11" i="17"/>
  <c r="O11" i="17"/>
  <c r="Q11" i="17"/>
  <c r="R11" i="17"/>
  <c r="S11" i="17"/>
  <c r="B12" i="17"/>
  <c r="D12" i="17"/>
  <c r="E12" i="17"/>
  <c r="F12" i="17"/>
  <c r="G12" i="17"/>
  <c r="H12" i="17"/>
  <c r="I12" i="17"/>
  <c r="J12" i="17"/>
  <c r="L12" i="17"/>
  <c r="M12" i="17"/>
  <c r="N12" i="17"/>
  <c r="O12" i="17"/>
  <c r="Q12" i="17"/>
  <c r="R12" i="17"/>
  <c r="S12" i="17"/>
  <c r="B13" i="17"/>
  <c r="D13" i="17"/>
  <c r="E13" i="17"/>
  <c r="F13" i="17"/>
  <c r="G13" i="17"/>
  <c r="H13" i="17"/>
  <c r="I13" i="17"/>
  <c r="J13" i="17"/>
  <c r="L13" i="17"/>
  <c r="M13" i="17"/>
  <c r="N13" i="17"/>
  <c r="O13" i="17"/>
  <c r="Q13" i="17"/>
  <c r="R13" i="17"/>
  <c r="S13" i="17"/>
  <c r="B14" i="17"/>
  <c r="D14" i="17"/>
  <c r="E14" i="17"/>
  <c r="F14" i="17"/>
  <c r="G14" i="17"/>
  <c r="H14" i="17"/>
  <c r="I14" i="17"/>
  <c r="J14" i="17"/>
  <c r="L14" i="17"/>
  <c r="M14" i="17"/>
  <c r="N14" i="17"/>
  <c r="O14" i="17"/>
  <c r="Q14" i="17"/>
  <c r="R14" i="17"/>
  <c r="S14" i="17"/>
  <c r="B15" i="17"/>
  <c r="D15" i="17"/>
  <c r="E15" i="17"/>
  <c r="F15" i="17"/>
  <c r="G15" i="17"/>
  <c r="H15" i="17"/>
  <c r="I15" i="17"/>
  <c r="J15" i="17"/>
  <c r="L15" i="17"/>
  <c r="M15" i="17"/>
  <c r="N15" i="17"/>
  <c r="O15" i="17"/>
  <c r="Q15" i="17"/>
  <c r="R15" i="17"/>
  <c r="S15" i="17"/>
  <c r="B16" i="17"/>
  <c r="D16" i="17"/>
  <c r="E16" i="17"/>
  <c r="F16" i="17"/>
  <c r="G16" i="17"/>
  <c r="H16" i="17"/>
  <c r="I16" i="17"/>
  <c r="J16" i="17"/>
  <c r="L16" i="17"/>
  <c r="M16" i="17"/>
  <c r="N16" i="17"/>
  <c r="O16" i="17"/>
  <c r="Q16" i="17"/>
  <c r="R16" i="17"/>
  <c r="S16" i="17"/>
  <c r="B17" i="17"/>
  <c r="D17" i="17"/>
  <c r="E17" i="17"/>
  <c r="F17" i="17"/>
  <c r="G17" i="17"/>
  <c r="H17" i="17"/>
  <c r="I17" i="17"/>
  <c r="J17" i="17"/>
  <c r="L17" i="17"/>
  <c r="M17" i="17"/>
  <c r="N17" i="17"/>
  <c r="O17" i="17"/>
  <c r="Q17" i="17"/>
  <c r="R17" i="17"/>
  <c r="S17" i="17"/>
  <c r="B18" i="17"/>
  <c r="D18" i="17"/>
  <c r="E18" i="17"/>
  <c r="F18" i="17"/>
  <c r="G18" i="17"/>
  <c r="H18" i="17"/>
  <c r="I18" i="17"/>
  <c r="J18" i="17"/>
  <c r="L18" i="17"/>
  <c r="M18" i="17"/>
  <c r="N18" i="17"/>
  <c r="O18" i="17"/>
  <c r="Q18" i="17"/>
  <c r="R18" i="17"/>
  <c r="S18" i="17"/>
  <c r="B19" i="17"/>
  <c r="D19" i="17"/>
  <c r="E19" i="17"/>
  <c r="F19" i="17"/>
  <c r="G19" i="17"/>
  <c r="H19" i="17"/>
  <c r="I19" i="17"/>
  <c r="J19" i="17"/>
  <c r="L19" i="17"/>
  <c r="M19" i="17"/>
  <c r="N19" i="17"/>
  <c r="O19" i="17"/>
  <c r="Q19" i="17"/>
  <c r="R19" i="17"/>
  <c r="S19" i="17"/>
  <c r="B20" i="17"/>
  <c r="D20" i="17"/>
  <c r="E20" i="17"/>
  <c r="F20" i="17"/>
  <c r="G20" i="17"/>
  <c r="H20" i="17"/>
  <c r="I20" i="17"/>
  <c r="J20" i="17"/>
  <c r="L20" i="17"/>
  <c r="M20" i="17"/>
  <c r="N20" i="17"/>
  <c r="O20" i="17"/>
  <c r="Q20" i="17"/>
  <c r="R20" i="17"/>
  <c r="S20" i="17"/>
  <c r="B21" i="17"/>
  <c r="D21" i="17"/>
  <c r="E21" i="17"/>
  <c r="F21" i="17"/>
  <c r="G21" i="17"/>
  <c r="H21" i="17"/>
  <c r="I21" i="17"/>
  <c r="J21" i="17"/>
  <c r="L21" i="17"/>
  <c r="M21" i="17"/>
  <c r="N21" i="17"/>
  <c r="O21" i="17"/>
  <c r="Q21" i="17"/>
  <c r="R21" i="17"/>
  <c r="S21" i="17"/>
  <c r="B22" i="17"/>
  <c r="D22" i="17"/>
  <c r="E22" i="17"/>
  <c r="F22" i="17"/>
  <c r="G22" i="17"/>
  <c r="H22" i="17"/>
  <c r="I22" i="17"/>
  <c r="J22" i="17"/>
  <c r="L22" i="17"/>
  <c r="M22" i="17"/>
  <c r="N22" i="17"/>
  <c r="O22" i="17"/>
  <c r="Q22" i="17"/>
  <c r="R22" i="17"/>
  <c r="S22" i="17"/>
  <c r="B23" i="17"/>
  <c r="D23" i="17"/>
  <c r="E23" i="17"/>
  <c r="F23" i="17"/>
  <c r="G23" i="17"/>
  <c r="H23" i="17"/>
  <c r="I23" i="17"/>
  <c r="J23" i="17"/>
  <c r="L23" i="17"/>
  <c r="M23" i="17"/>
  <c r="N23" i="17"/>
  <c r="O23" i="17"/>
  <c r="Q23" i="17"/>
  <c r="R23" i="17"/>
  <c r="S23" i="17"/>
  <c r="B24" i="17"/>
  <c r="D24" i="17"/>
  <c r="E24" i="17"/>
  <c r="F24" i="17"/>
  <c r="G24" i="17"/>
  <c r="H24" i="17"/>
  <c r="I24" i="17"/>
  <c r="J24" i="17"/>
  <c r="L24" i="17"/>
  <c r="M24" i="17"/>
  <c r="N24" i="17"/>
  <c r="O24" i="17"/>
  <c r="Q24" i="17"/>
  <c r="R24" i="17"/>
  <c r="S24" i="17"/>
  <c r="B25" i="17"/>
  <c r="D25" i="17"/>
  <c r="E25" i="17"/>
  <c r="F25" i="17"/>
  <c r="G25" i="17"/>
  <c r="H25" i="17"/>
  <c r="I25" i="17"/>
  <c r="J25" i="17"/>
  <c r="L25" i="17"/>
  <c r="M25" i="17"/>
  <c r="N25" i="17"/>
  <c r="O25" i="17"/>
  <c r="Q25" i="17"/>
  <c r="R25" i="17"/>
  <c r="S25" i="17"/>
  <c r="B1" i="16"/>
  <c r="D1" i="16"/>
  <c r="E1" i="16"/>
  <c r="F1" i="16"/>
  <c r="G1" i="16"/>
  <c r="H1" i="16"/>
  <c r="I1" i="16"/>
  <c r="J1" i="16"/>
  <c r="M1" i="16"/>
  <c r="N1" i="16"/>
  <c r="B2" i="16"/>
  <c r="D2" i="16"/>
  <c r="E2" i="16"/>
  <c r="F2" i="16"/>
  <c r="G2" i="16"/>
  <c r="H2" i="16"/>
  <c r="I2" i="16"/>
  <c r="J2" i="16"/>
  <c r="M2" i="16"/>
  <c r="N2" i="16"/>
  <c r="B3" i="16"/>
  <c r="D3" i="16"/>
  <c r="E3" i="16"/>
  <c r="F3" i="16"/>
  <c r="G3" i="16"/>
  <c r="H3" i="16"/>
  <c r="I3" i="16"/>
  <c r="J3" i="16"/>
  <c r="M3" i="16"/>
  <c r="N3" i="16"/>
  <c r="B4" i="16"/>
  <c r="D4" i="16"/>
  <c r="E4" i="16"/>
  <c r="F4" i="16"/>
  <c r="G4" i="16"/>
  <c r="H4" i="16"/>
  <c r="I4" i="16"/>
  <c r="J4" i="16"/>
  <c r="M4" i="16"/>
  <c r="N4" i="16"/>
  <c r="P27" i="17" l="1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26" i="17"/>
  <c r="P2" i="17"/>
  <c r="P3" i="17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1" i="17"/>
  <c r="F30" i="15" l="1"/>
  <c r="F30" i="13"/>
  <c r="B29" i="15"/>
  <c r="C50" i="17" s="1"/>
  <c r="K50" i="17" s="1"/>
  <c r="B28" i="15"/>
  <c r="C49" i="17" s="1"/>
  <c r="K49" i="17" s="1"/>
  <c r="B27" i="15"/>
  <c r="C48" i="17" s="1"/>
  <c r="K48" i="17" s="1"/>
  <c r="B26" i="15"/>
  <c r="C47" i="17" s="1"/>
  <c r="K47" i="17" s="1"/>
  <c r="B25" i="15"/>
  <c r="C46" i="17" s="1"/>
  <c r="K46" i="17" s="1"/>
  <c r="B24" i="15"/>
  <c r="C45" i="17" s="1"/>
  <c r="K45" i="17" s="1"/>
  <c r="B23" i="15"/>
  <c r="C44" i="17" s="1"/>
  <c r="K44" i="17" s="1"/>
  <c r="B22" i="15"/>
  <c r="C43" i="17" s="1"/>
  <c r="K43" i="17" s="1"/>
  <c r="B21" i="15"/>
  <c r="C42" i="17" s="1"/>
  <c r="K42" i="17" s="1"/>
  <c r="B20" i="15"/>
  <c r="C41" i="17" s="1"/>
  <c r="K41" i="17" s="1"/>
  <c r="B19" i="15"/>
  <c r="C40" i="17" s="1"/>
  <c r="K40" i="17" s="1"/>
  <c r="B18" i="15"/>
  <c r="C39" i="17" s="1"/>
  <c r="K39" i="17" s="1"/>
  <c r="B17" i="15"/>
  <c r="C38" i="17" s="1"/>
  <c r="K38" i="17" s="1"/>
  <c r="B16" i="15"/>
  <c r="C37" i="17" s="1"/>
  <c r="K37" i="17" s="1"/>
  <c r="B15" i="15"/>
  <c r="C36" i="17" s="1"/>
  <c r="K36" i="17" s="1"/>
  <c r="B14" i="15"/>
  <c r="C35" i="17" s="1"/>
  <c r="K35" i="17" s="1"/>
  <c r="B13" i="15"/>
  <c r="C34" i="17" s="1"/>
  <c r="K34" i="17" s="1"/>
  <c r="B12" i="15"/>
  <c r="C33" i="17" s="1"/>
  <c r="K33" i="17" s="1"/>
  <c r="B11" i="15"/>
  <c r="C32" i="17" s="1"/>
  <c r="K32" i="17" s="1"/>
  <c r="B10" i="15"/>
  <c r="C31" i="17" s="1"/>
  <c r="K31" i="17" s="1"/>
  <c r="B9" i="15"/>
  <c r="C30" i="17" s="1"/>
  <c r="K30" i="17" s="1"/>
  <c r="B8" i="15"/>
  <c r="C29" i="17" s="1"/>
  <c r="K29" i="17" s="1"/>
  <c r="B7" i="15"/>
  <c r="C28" i="17" s="1"/>
  <c r="K28" i="17" s="1"/>
  <c r="B6" i="15"/>
  <c r="C27" i="17" s="1"/>
  <c r="K27" i="17" s="1"/>
  <c r="B5" i="15"/>
  <c r="C26" i="17" s="1"/>
  <c r="K26" i="17" s="1"/>
  <c r="G6" i="5" l="1"/>
  <c r="J6" i="5" l="1"/>
  <c r="K2" i="10" s="1"/>
  <c r="J2" i="10"/>
  <c r="B6" i="13"/>
  <c r="C2" i="17" s="1"/>
  <c r="K2" i="17" s="1"/>
  <c r="B7" i="13"/>
  <c r="C3" i="17" s="1"/>
  <c r="K3" i="17" s="1"/>
  <c r="B8" i="13"/>
  <c r="C4" i="17" s="1"/>
  <c r="K4" i="17" s="1"/>
  <c r="B9" i="13"/>
  <c r="C5" i="17" s="1"/>
  <c r="K5" i="17" s="1"/>
  <c r="B10" i="13"/>
  <c r="C6" i="17" s="1"/>
  <c r="K6" i="17" s="1"/>
  <c r="B11" i="13"/>
  <c r="C7" i="17" s="1"/>
  <c r="K7" i="17" s="1"/>
  <c r="B12" i="13"/>
  <c r="C8" i="17" s="1"/>
  <c r="K8" i="17" s="1"/>
  <c r="B13" i="13"/>
  <c r="C9" i="17" s="1"/>
  <c r="K9" i="17" s="1"/>
  <c r="B14" i="13"/>
  <c r="C10" i="17" s="1"/>
  <c r="K10" i="17" s="1"/>
  <c r="B15" i="13"/>
  <c r="C11" i="17" s="1"/>
  <c r="K11" i="17" s="1"/>
  <c r="B16" i="13"/>
  <c r="C12" i="17" s="1"/>
  <c r="K12" i="17" s="1"/>
  <c r="B17" i="13"/>
  <c r="C13" i="17" s="1"/>
  <c r="K13" i="17" s="1"/>
  <c r="B18" i="13"/>
  <c r="C14" i="17" s="1"/>
  <c r="K14" i="17" s="1"/>
  <c r="B19" i="13"/>
  <c r="C15" i="17" s="1"/>
  <c r="K15" i="17" s="1"/>
  <c r="B20" i="13"/>
  <c r="C16" i="17" s="1"/>
  <c r="K16" i="17" s="1"/>
  <c r="B21" i="13"/>
  <c r="C17" i="17" s="1"/>
  <c r="K17" i="17" s="1"/>
  <c r="B22" i="13"/>
  <c r="C18" i="17" s="1"/>
  <c r="K18" i="17" s="1"/>
  <c r="B23" i="13"/>
  <c r="C19" i="17" s="1"/>
  <c r="K19" i="17" s="1"/>
  <c r="B24" i="13"/>
  <c r="C20" i="17" s="1"/>
  <c r="K20" i="17" s="1"/>
  <c r="B25" i="13"/>
  <c r="C21" i="17" s="1"/>
  <c r="K21" i="17" s="1"/>
  <c r="B26" i="13"/>
  <c r="C22" i="17" s="1"/>
  <c r="K22" i="17" s="1"/>
  <c r="B27" i="13"/>
  <c r="C23" i="17" s="1"/>
  <c r="K23" i="17" s="1"/>
  <c r="B28" i="13"/>
  <c r="C24" i="17" s="1"/>
  <c r="K24" i="17" s="1"/>
  <c r="B29" i="13"/>
  <c r="C25" i="17" s="1"/>
  <c r="K25" i="17" s="1"/>
  <c r="B5" i="13"/>
  <c r="C1" i="17" s="1"/>
  <c r="K1" i="17" s="1"/>
  <c r="E6" i="5" l="1"/>
  <c r="I2" i="10" s="1"/>
  <c r="B27" i="5"/>
  <c r="C2" i="16" s="1"/>
  <c r="B28" i="5"/>
  <c r="C3" i="16" s="1"/>
  <c r="B29" i="5"/>
  <c r="C4" i="16" s="1"/>
  <c r="B26" i="5" l="1"/>
  <c r="C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Q2" authorId="0" shapeId="0" xr:uid="{00000000-0006-0000-0100-000001000000}">
      <text>
        <r>
          <rPr>
            <b/>
            <sz val="9"/>
            <color indexed="81"/>
            <rFont val="BIZ UDPゴシック"/>
            <family val="3"/>
            <charset val="128"/>
          </rPr>
          <t>未申請の場合は、エントリーできません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BIZ UDPゴシック"/>
            <family val="3"/>
            <charset val="128"/>
          </rPr>
          <t>先にスタイルを選択しないと、階級は表示されません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S2" authorId="0" shapeId="0" xr:uid="{00000000-0006-0000-0200-000001000000}">
      <text>
        <r>
          <rPr>
            <b/>
            <sz val="9"/>
            <color indexed="81"/>
            <rFont val="BIZ UDPゴシック"/>
            <family val="3"/>
            <charset val="128"/>
          </rPr>
          <t>未申請の場合は、エントリーできません</t>
        </r>
      </text>
    </comment>
  </commentList>
</comments>
</file>

<file path=xl/sharedStrings.xml><?xml version="1.0" encoding="utf-8"?>
<sst xmlns="http://schemas.openxmlformats.org/spreadsheetml/2006/main" count="431" uniqueCount="213">
  <si>
    <t>氏</t>
    <rPh sb="0" eb="1">
      <t>シ</t>
    </rPh>
    <phoneticPr fontId="1"/>
  </si>
  <si>
    <t>名</t>
    <rPh sb="0" eb="1">
      <t>メイ</t>
    </rPh>
    <phoneticPr fontId="1"/>
  </si>
  <si>
    <t>所属</t>
    <rPh sb="0" eb="2">
      <t>ショゾク</t>
    </rPh>
    <phoneticPr fontId="1"/>
  </si>
  <si>
    <t>カテゴリー</t>
    <phoneticPr fontId="1"/>
  </si>
  <si>
    <t>階級</t>
    <rPh sb="0" eb="2">
      <t>カイキュウ</t>
    </rPh>
    <phoneticPr fontId="1"/>
  </si>
  <si>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</si>
  <si>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</si>
  <si>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都道府県</t>
    <rPh sb="0" eb="4">
      <t>トドウフケン</t>
    </rPh>
    <phoneticPr fontId="1"/>
  </si>
  <si>
    <t>高等学校</t>
    <rPh sb="0" eb="2">
      <t>コウトウ</t>
    </rPh>
    <rPh sb="2" eb="4">
      <t>ガッコウ</t>
    </rPh>
    <phoneticPr fontId="1"/>
  </si>
  <si>
    <t>中学校</t>
    <rPh sb="0" eb="3">
      <t>チュウガッコウ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</si>
  <si>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</si>
  <si>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</si>
  <si>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</si>
  <si>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</si>
  <si>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</si>
  <si>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</si>
  <si>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</si>
  <si>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</si>
  <si>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</si>
  <si>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</si>
  <si>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</si>
  <si>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</si>
  <si>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</si>
  <si>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</si>
  <si>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</si>
  <si>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</si>
  <si>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</si>
  <si>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</si>
  <si>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</si>
  <si>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</si>
  <si>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</si>
  <si>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</si>
  <si>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</si>
  <si>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</si>
  <si>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</si>
  <si>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</si>
  <si>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</si>
  <si>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</si>
  <si>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</si>
  <si>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</si>
  <si>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</si>
  <si>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</si>
  <si>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</si>
  <si>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</si>
  <si>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</si>
  <si>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</si>
  <si>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</si>
  <si>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</si>
  <si>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</si>
  <si>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</si>
  <si>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</si>
  <si>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</si>
  <si>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</si>
  <si>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</si>
  <si>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</si>
  <si>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</si>
  <si>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</si>
  <si>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74kg級</t>
  </si>
  <si>
    <t>No.</t>
    <phoneticPr fontId="1"/>
  </si>
  <si>
    <t>入力</t>
    <rPh sb="0" eb="2">
      <t>ニュウリョク</t>
    </rPh>
    <phoneticPr fontId="1"/>
  </si>
  <si>
    <t>（リスト選択）</t>
    <rPh sb="4" eb="6">
      <t>センタク</t>
    </rPh>
    <phoneticPr fontId="1"/>
  </si>
  <si>
    <t>（自動表示）</t>
    <rPh sb="1" eb="3">
      <t>ジドウ</t>
    </rPh>
    <rPh sb="3" eb="5">
      <t>ヒョウジ</t>
    </rPh>
    <phoneticPr fontId="1"/>
  </si>
  <si>
    <t>55kg級</t>
    <phoneticPr fontId="1"/>
  </si>
  <si>
    <t>65kg級</t>
    <phoneticPr fontId="1"/>
  </si>
  <si>
    <t>48kg級</t>
    <phoneticPr fontId="1"/>
  </si>
  <si>
    <t>51kg級</t>
    <phoneticPr fontId="1"/>
  </si>
  <si>
    <t>60kg級</t>
    <phoneticPr fontId="1"/>
  </si>
  <si>
    <t>71kg級</t>
    <phoneticPr fontId="1"/>
  </si>
  <si>
    <t>80kg級</t>
    <phoneticPr fontId="1"/>
  </si>
  <si>
    <t>92kg級</t>
    <phoneticPr fontId="1"/>
  </si>
  <si>
    <t>110kg級</t>
    <phoneticPr fontId="1"/>
  </si>
  <si>
    <t>ふりがな（全角ひらがな）</t>
    <rPh sb="5" eb="7">
      <t>ゼンカク</t>
    </rPh>
    <phoneticPr fontId="1"/>
  </si>
  <si>
    <t>し</t>
    <phoneticPr fontId="1"/>
  </si>
  <si>
    <t>めい</t>
    <phoneticPr fontId="1"/>
  </si>
  <si>
    <t>72kg級</t>
  </si>
  <si>
    <t>41～45kg級</t>
    <phoneticPr fontId="1"/>
  </si>
  <si>
    <t>60kg級</t>
  </si>
  <si>
    <t>65kg級</t>
  </si>
  <si>
    <t>92kg級</t>
  </si>
  <si>
    <t>クラブ</t>
    <phoneticPr fontId="1"/>
  </si>
  <si>
    <t>50～57kg級</t>
  </si>
  <si>
    <t>61kg級</t>
  </si>
  <si>
    <t>70kg級</t>
  </si>
  <si>
    <t>79kg級</t>
  </si>
  <si>
    <t>86kg級</t>
  </si>
  <si>
    <t>97kg級</t>
  </si>
  <si>
    <t>125kg級</t>
  </si>
  <si>
    <t>50～55kg級</t>
  </si>
  <si>
    <t>63kg級</t>
  </si>
  <si>
    <t>67kg級</t>
  </si>
  <si>
    <t>77kg級</t>
  </si>
  <si>
    <t>82kg級</t>
  </si>
  <si>
    <t>87kg級</t>
  </si>
  <si>
    <t>130kg級</t>
  </si>
  <si>
    <t>監督/コーチ</t>
    <rPh sb="0" eb="2">
      <t>カントク</t>
    </rPh>
    <phoneticPr fontId="1"/>
  </si>
  <si>
    <t>振込先　：</t>
    <rPh sb="0" eb="3">
      <t>フリコミサキ</t>
    </rPh>
    <phoneticPr fontId="1"/>
  </si>
  <si>
    <t>段位番号</t>
    <rPh sb="0" eb="2">
      <t>ダンイ</t>
    </rPh>
    <rPh sb="2" eb="4">
      <t>バンゴウ</t>
    </rPh>
    <phoneticPr fontId="1"/>
  </si>
  <si>
    <t>2007年（平成19年）</t>
    <rPh sb="4" eb="5">
      <t>ネン</t>
    </rPh>
    <rPh sb="6" eb="8">
      <t>ヘイセイ</t>
    </rPh>
    <rPh sb="10" eb="11">
      <t>ネン</t>
    </rPh>
    <phoneticPr fontId="1"/>
  </si>
  <si>
    <t>医事証明書
保護者承諾書</t>
    <rPh sb="0" eb="2">
      <t>イジ</t>
    </rPh>
    <rPh sb="2" eb="5">
      <t>ショウメイショ</t>
    </rPh>
    <phoneticPr fontId="1"/>
  </si>
  <si>
    <t>参加資格</t>
    <rPh sb="0" eb="2">
      <t>サンカ</t>
    </rPh>
    <rPh sb="2" eb="4">
      <t>シカク</t>
    </rPh>
    <phoneticPr fontId="1"/>
  </si>
  <si>
    <t>参加資格</t>
    <rPh sb="0" eb="2">
      <t>サンカ</t>
    </rPh>
    <rPh sb="2" eb="4">
      <t>シカク</t>
    </rPh>
    <phoneticPr fontId="2"/>
  </si>
  <si>
    <t>ブロック予選1位</t>
    <rPh sb="4" eb="6">
      <t>ヨセン</t>
    </rPh>
    <rPh sb="7" eb="8">
      <t>イ</t>
    </rPh>
    <phoneticPr fontId="2"/>
  </si>
  <si>
    <t>ブロック予選2位</t>
    <rPh sb="4" eb="6">
      <t>ヨセン</t>
    </rPh>
    <rPh sb="7" eb="8">
      <t>イ</t>
    </rPh>
    <phoneticPr fontId="2"/>
  </si>
  <si>
    <t>ブロック予選3位</t>
    <rPh sb="4" eb="6">
      <t>ヨセン</t>
    </rPh>
    <rPh sb="7" eb="8">
      <t>イ</t>
    </rPh>
    <phoneticPr fontId="2"/>
  </si>
  <si>
    <t>ブロック予選4位</t>
    <rPh sb="4" eb="6">
      <t>ヨセン</t>
    </rPh>
    <rPh sb="7" eb="8">
      <t>イ</t>
    </rPh>
    <phoneticPr fontId="2"/>
  </si>
  <si>
    <t>ブロック予選5位</t>
    <rPh sb="4" eb="6">
      <t>ヨセン</t>
    </rPh>
    <rPh sb="7" eb="8">
      <t>イ</t>
    </rPh>
    <phoneticPr fontId="2"/>
  </si>
  <si>
    <t>ブロック予選6位</t>
    <rPh sb="4" eb="6">
      <t>ヨセン</t>
    </rPh>
    <rPh sb="7" eb="8">
      <t>イ</t>
    </rPh>
    <phoneticPr fontId="2"/>
  </si>
  <si>
    <t>全中大会1位</t>
    <rPh sb="0" eb="4">
      <t>ゼンチュウタイカイ</t>
    </rPh>
    <rPh sb="5" eb="6">
      <t>イ</t>
    </rPh>
    <phoneticPr fontId="2"/>
  </si>
  <si>
    <t>全中大会2位</t>
    <rPh sb="0" eb="4">
      <t>ゼンチュウタイカイ</t>
    </rPh>
    <rPh sb="5" eb="6">
      <t>イ</t>
    </rPh>
    <phoneticPr fontId="2"/>
  </si>
  <si>
    <t>全中大会3位</t>
    <rPh sb="0" eb="4">
      <t>ゼンチュウタイカイ</t>
    </rPh>
    <rPh sb="5" eb="6">
      <t>イ</t>
    </rPh>
    <phoneticPr fontId="2"/>
  </si>
  <si>
    <t>全中大会ベスト８</t>
    <rPh sb="0" eb="4">
      <t>ゼンチュウタイカイ</t>
    </rPh>
    <phoneticPr fontId="2"/>
  </si>
  <si>
    <t>都知事杯1位</t>
    <rPh sb="0" eb="3">
      <t>トチジ</t>
    </rPh>
    <rPh sb="3" eb="4">
      <t>ハイ</t>
    </rPh>
    <rPh sb="5" eb="6">
      <t>イ</t>
    </rPh>
    <phoneticPr fontId="2"/>
  </si>
  <si>
    <t>都知事杯2位</t>
    <rPh sb="0" eb="3">
      <t>トチジ</t>
    </rPh>
    <rPh sb="3" eb="4">
      <t>ハイ</t>
    </rPh>
    <rPh sb="5" eb="6">
      <t>イ</t>
    </rPh>
    <phoneticPr fontId="2"/>
  </si>
  <si>
    <t>都知事杯3位</t>
    <rPh sb="0" eb="3">
      <t>トチジ</t>
    </rPh>
    <rPh sb="3" eb="4">
      <t>ハイ</t>
    </rPh>
    <rPh sb="5" eb="6">
      <t>イ</t>
    </rPh>
    <phoneticPr fontId="2"/>
  </si>
  <si>
    <t>都知事杯ベスト8</t>
    <rPh sb="0" eb="3">
      <t>トチジ</t>
    </rPh>
    <rPh sb="3" eb="4">
      <t>ハイ</t>
    </rPh>
    <phoneticPr fontId="2"/>
  </si>
  <si>
    <t>1チームのエントリー数</t>
  </si>
  <si>
    <t>選手10名以下</t>
  </si>
  <si>
    <t>選手11～20名</t>
  </si>
  <si>
    <t>選手21名以上</t>
  </si>
  <si>
    <t>監督・コーチ数</t>
  </si>
  <si>
    <t>2名まで</t>
  </si>
  <si>
    <t>3名まで</t>
  </si>
  <si>
    <t>4名まで</t>
  </si>
  <si>
    <t>申込責任者</t>
    <rPh sb="0" eb="2">
      <t>モウシコミ</t>
    </rPh>
    <rPh sb="2" eb="5">
      <t>セキニンシャ</t>
    </rPh>
    <phoneticPr fontId="1"/>
  </si>
  <si>
    <t>都道府県No.</t>
    <rPh sb="0" eb="4">
      <t>トドウフケン</t>
    </rPh>
    <phoneticPr fontId="1"/>
  </si>
  <si>
    <t>2008年（平成20年）</t>
    <rPh sb="4" eb="5">
      <t>ネン</t>
    </rPh>
    <rPh sb="6" eb="8">
      <t>ヘイセイ</t>
    </rPh>
    <rPh sb="10" eb="11">
      <t>ネン</t>
    </rPh>
    <phoneticPr fontId="1"/>
  </si>
  <si>
    <t>普通 6154902</t>
    <phoneticPr fontId="1"/>
  </si>
  <si>
    <t>48kg級</t>
  </si>
  <si>
    <t>51kg級</t>
  </si>
  <si>
    <t>71kg級</t>
  </si>
  <si>
    <t>110kg級</t>
  </si>
  <si>
    <t>80kg級</t>
  </si>
  <si>
    <t>55kg級</t>
  </si>
  <si>
    <t>※ 以下の登録した監督・コーチにIDカード（セコンド用）を発行いたします。</t>
    <rPh sb="2" eb="4">
      <t>イカ</t>
    </rPh>
    <rPh sb="5" eb="7">
      <t>トウロク</t>
    </rPh>
    <rPh sb="9" eb="11">
      <t>カントク</t>
    </rPh>
    <rPh sb="26" eb="27">
      <t>ヨウ</t>
    </rPh>
    <rPh sb="29" eb="31">
      <t>ハッコウ</t>
    </rPh>
    <phoneticPr fontId="1"/>
  </si>
  <si>
    <t>順位</t>
    <rPh sb="0" eb="2">
      <t>ジュンイ</t>
    </rPh>
    <phoneticPr fontId="2"/>
  </si>
  <si>
    <t>全国高校生グレコ</t>
    <phoneticPr fontId="2"/>
  </si>
  <si>
    <t>東京都知事杯</t>
    <rPh sb="0" eb="5">
      <t>トウキョウトチジ</t>
    </rPh>
    <rPh sb="5" eb="6">
      <t>ハイ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</si>
  <si>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</si>
  <si>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</si>
  <si>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</si>
  <si>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5位</t>
    <rPh sb="1" eb="2">
      <t>イ</t>
    </rPh>
    <phoneticPr fontId="2"/>
  </si>
  <si>
    <t>41～45kg級</t>
  </si>
  <si>
    <t>125kg級</t>
    <phoneticPr fontId="2"/>
  </si>
  <si>
    <t>51kg級</t>
    <phoneticPr fontId="2"/>
  </si>
  <si>
    <t>34～38kg級</t>
    <phoneticPr fontId="2"/>
  </si>
  <si>
    <t>41kg級</t>
    <phoneticPr fontId="2"/>
  </si>
  <si>
    <t>44kg級</t>
    <phoneticPr fontId="2"/>
  </si>
  <si>
    <t>48kg級</t>
    <phoneticPr fontId="2"/>
  </si>
  <si>
    <t>52kg級</t>
    <phoneticPr fontId="2"/>
  </si>
  <si>
    <t>57kg級</t>
    <phoneticPr fontId="2"/>
  </si>
  <si>
    <t>62kg級</t>
    <phoneticPr fontId="2"/>
  </si>
  <si>
    <t>68kg級</t>
    <phoneticPr fontId="2"/>
  </si>
  <si>
    <t>75kg級</t>
    <phoneticPr fontId="2"/>
  </si>
  <si>
    <t>85kg級</t>
    <phoneticPr fontId="2"/>
  </si>
  <si>
    <t>U17世界選手権大会</t>
    <rPh sb="3" eb="5">
      <t>セカイ</t>
    </rPh>
    <rPh sb="5" eb="8">
      <t>センシュケン</t>
    </rPh>
    <rPh sb="8" eb="10">
      <t>タイカイ</t>
    </rPh>
    <phoneticPr fontId="2"/>
  </si>
  <si>
    <t>国民体育大会</t>
    <rPh sb="0" eb="6">
      <t>コクミンタイイクタイカイ</t>
    </rPh>
    <phoneticPr fontId="2"/>
  </si>
  <si>
    <t>インターハイ</t>
    <phoneticPr fontId="2"/>
  </si>
  <si>
    <t>JOC杯</t>
    <phoneticPr fontId="2"/>
  </si>
  <si>
    <t>全国中学生大会</t>
    <phoneticPr fontId="2"/>
  </si>
  <si>
    <t>2009年（平成21年）</t>
    <rPh sb="4" eb="5">
      <t>ネン</t>
    </rPh>
    <rPh sb="6" eb="8">
      <t>ヘイセイ</t>
    </rPh>
    <rPh sb="10" eb="11">
      <t>ネン</t>
    </rPh>
    <phoneticPr fontId="1"/>
  </si>
  <si>
    <t>数字</t>
    <rPh sb="0" eb="2">
      <t>スウジ</t>
    </rPh>
    <phoneticPr fontId="1"/>
  </si>
  <si>
    <t>U17FS</t>
    <phoneticPr fontId="1"/>
  </si>
  <si>
    <t>U20GR</t>
    <phoneticPr fontId="1"/>
  </si>
  <si>
    <t>U17GR</t>
    <phoneticPr fontId="1"/>
  </si>
  <si>
    <t>U20FS</t>
    <phoneticPr fontId="1"/>
  </si>
  <si>
    <t>セコンド用ID：</t>
    <rPh sb="4" eb="5">
      <t>ヨウ</t>
    </rPh>
    <phoneticPr fontId="1"/>
  </si>
  <si>
    <t>神奈川県レスリング協会 大会事務局 代表 長谷川　卓
（ｶﾅｶﾞﾜｹﾝﾚｽﾘﾝｸﾞｷｮｳｶｲ ﾀｲｶｲｼﾞﾑｷｮｸ ﾀﾞｲﾋｮｳ ﾊｾｶﾞﾜ ｽｸﾞﾙ）</t>
    <phoneticPr fontId="1"/>
  </si>
  <si>
    <t>大会参加料</t>
    <rPh sb="0" eb="2">
      <t>タイカイ</t>
    </rPh>
    <rPh sb="2" eb="5">
      <t>サンカリョウ</t>
    </rPh>
    <phoneticPr fontId="1"/>
  </si>
  <si>
    <t>選手</t>
    <rPh sb="0" eb="2">
      <t>センシュ</t>
    </rPh>
    <phoneticPr fontId="1"/>
  </si>
  <si>
    <t>申込期限：</t>
    <rPh sb="0" eb="2">
      <t>モウシコミ</t>
    </rPh>
    <rPh sb="2" eb="4">
      <t>キゲン</t>
    </rPh>
    <phoneticPr fontId="1"/>
  </si>
  <si>
    <t>U17</t>
    <phoneticPr fontId="1"/>
  </si>
  <si>
    <t>U20</t>
    <phoneticPr fontId="1"/>
  </si>
  <si>
    <t>所属またはクラブ名
（2024年4月時点での所属）</t>
    <rPh sb="0" eb="2">
      <t>ショゾク</t>
    </rPh>
    <rPh sb="8" eb="9">
      <t>メイ</t>
    </rPh>
    <rPh sb="15" eb="16">
      <t>ネン</t>
    </rPh>
    <rPh sb="17" eb="18">
      <t>ガツ</t>
    </rPh>
    <rPh sb="18" eb="20">
      <t>ジテン</t>
    </rPh>
    <rPh sb="22" eb="24">
      <t>ショゾク</t>
    </rPh>
    <phoneticPr fontId="1"/>
  </si>
  <si>
    <t>全国選抜大会</t>
    <phoneticPr fontId="2"/>
  </si>
  <si>
    <t>U17 エントリーリスト</t>
    <phoneticPr fontId="2"/>
  </si>
  <si>
    <t>U20 エントリーリスト</t>
    <phoneticPr fontId="2"/>
  </si>
  <si>
    <t>JOCアカデミー</t>
    <phoneticPr fontId="2"/>
  </si>
  <si>
    <t>高等学校</t>
    <rPh sb="0" eb="4">
      <t>コウトウガッコウ</t>
    </rPh>
    <phoneticPr fontId="1"/>
  </si>
  <si>
    <t>連絡先電話番号（半角数字、- ハイフンなし）</t>
    <rPh sb="0" eb="3">
      <t>レンラクサキ</t>
    </rPh>
    <rPh sb="3" eb="7">
      <t>デンワバンゴウ</t>
    </rPh>
    <rPh sb="8" eb="10">
      <t>ハンカク</t>
    </rPh>
    <rPh sb="10" eb="12">
      <t>スウジ</t>
    </rPh>
    <phoneticPr fontId="1"/>
  </si>
  <si>
    <t>アカデミー</t>
    <phoneticPr fontId="2"/>
  </si>
  <si>
    <t>所属名</t>
    <rPh sb="0" eb="2">
      <t>ショゾク</t>
    </rPh>
    <rPh sb="2" eb="3">
      <t>メイ</t>
    </rPh>
    <phoneticPr fontId="1"/>
  </si>
  <si>
    <t>所属名</t>
    <rPh sb="0" eb="2">
      <t>ショゾク</t>
    </rPh>
    <rPh sb="2" eb="3">
      <t>メイ</t>
    </rPh>
    <phoneticPr fontId="1"/>
  </si>
  <si>
    <t>2010年（平成22年）</t>
    <rPh sb="4" eb="5">
      <t>ネン</t>
    </rPh>
    <rPh sb="6" eb="8">
      <t>ヘイセイ</t>
    </rPh>
    <rPh sb="10" eb="11">
      <t>ネン</t>
    </rPh>
    <phoneticPr fontId="1"/>
  </si>
  <si>
    <t>2024天皇杯出場</t>
    <rPh sb="4" eb="7">
      <t>テンノウハイ</t>
    </rPh>
    <rPh sb="7" eb="9">
      <t>シュツジョウ</t>
    </rPh>
    <phoneticPr fontId="2"/>
  </si>
  <si>
    <t>日本協会登録番号</t>
    <rPh sb="0" eb="6">
      <t>ニホンキョウカイトウロク</t>
    </rPh>
    <rPh sb="6" eb="8">
      <t>バンゴウ</t>
    </rPh>
    <phoneticPr fontId="1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</si>
  <si>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1"/>
  </si>
  <si>
    <t>半角数字</t>
    <rPh sb="0" eb="2">
      <t>ハンカク</t>
    </rPh>
    <rPh sb="2" eb="4">
      <t>スウジ</t>
    </rPh>
    <phoneticPr fontId="1"/>
  </si>
  <si>
    <t>エントリーファイルおよび振込確認書（画像可）を添付しメール送信してください。</t>
    <rPh sb="12" eb="17">
      <t>フリコミカクニンショ</t>
    </rPh>
    <rPh sb="18" eb="20">
      <t>ガゾウ</t>
    </rPh>
    <rPh sb="20" eb="21">
      <t>カ</t>
    </rPh>
    <rPh sb="23" eb="25">
      <t>テンプ</t>
    </rPh>
    <rPh sb="29" eb="31">
      <t>ソウシン</t>
    </rPh>
    <phoneticPr fontId="1"/>
  </si>
  <si>
    <t>2006年（平成18年）</t>
    <rPh sb="4" eb="5">
      <t>ネン</t>
    </rPh>
    <rPh sb="6" eb="8">
      <t>ヘイセイ</t>
    </rPh>
    <rPh sb="10" eb="11">
      <t>ネン</t>
    </rPh>
    <phoneticPr fontId="1"/>
  </si>
  <si>
    <r>
      <t xml:space="preserve">横浜銀行 久里浜支店
</t>
    </r>
    <r>
      <rPr>
        <sz val="10"/>
        <rFont val="ＤＨＰ平成ゴシックW5"/>
        <family val="3"/>
        <charset val="128"/>
      </rPr>
      <t>（ヨコハマギンコウ クリハマシテン）</t>
    </r>
    <rPh sb="5" eb="8">
      <t>クリハマ</t>
    </rPh>
    <phoneticPr fontId="1"/>
  </si>
  <si>
    <t>令和8年3月13日（金） 厳守</t>
    <rPh sb="10" eb="11">
      <t>キン</t>
    </rPh>
    <phoneticPr fontId="1"/>
  </si>
  <si>
    <t>JWF26-</t>
  </si>
  <si>
    <t>JWF26-</t>
    <phoneticPr fontId="1"/>
  </si>
  <si>
    <t>セコンド</t>
    <phoneticPr fontId="1"/>
  </si>
  <si>
    <t>※ 選手、監督、コーチは、大会当日までに、必ず2026年度の日本協会登録をすること。未登録の場合は、出場・セコンドは不可。</t>
    <rPh sb="2" eb="4">
      <t>センシュ</t>
    </rPh>
    <rPh sb="5" eb="7">
      <t>カントク</t>
    </rPh>
    <rPh sb="13" eb="17">
      <t>タイカイトウジツ</t>
    </rPh>
    <rPh sb="21" eb="22">
      <t>カナラ</t>
    </rPh>
    <rPh sb="27" eb="29">
      <t>ネンド</t>
    </rPh>
    <rPh sb="30" eb="36">
      <t>ニホンキョウカイトウロク</t>
    </rPh>
    <rPh sb="42" eb="45">
      <t>ミトウロク</t>
    </rPh>
    <rPh sb="46" eb="48">
      <t>バアイ</t>
    </rPh>
    <rPh sb="50" eb="52">
      <t>シュツジョウ</t>
    </rPh>
    <rPh sb="58" eb="60">
      <t>フカ</t>
    </rPh>
    <phoneticPr fontId="1"/>
  </si>
  <si>
    <t>2011年（平成23年）</t>
    <rPh sb="4" eb="5">
      <t>ネン</t>
    </rPh>
    <rPh sb="6" eb="8">
      <t>ヘイセイ</t>
    </rPh>
    <rPh sb="10" eb="11">
      <t>ネン</t>
    </rPh>
    <phoneticPr fontId="1"/>
  </si>
  <si>
    <t>JWF26-</t>
    <phoneticPr fontId="2"/>
  </si>
  <si>
    <t>No</t>
    <phoneticPr fontId="2"/>
  </si>
  <si>
    <t>連盟</t>
    <rPh sb="0" eb="2">
      <t>レンメイ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</si>
  <si>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</si>
  <si>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</si>
  <si>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ふり</t>
    <phoneticPr fontId="2"/>
  </si>
  <si>
    <t>がな</t>
    <phoneticPr fontId="2"/>
  </si>
  <si>
    <t>電話番号</t>
    <rPh sb="0" eb="2">
      <t>デンワ</t>
    </rPh>
    <rPh sb="2" eb="4">
      <t>バンゴウ</t>
    </rPh>
    <phoneticPr fontId="2"/>
  </si>
  <si>
    <t>セコンド</t>
    <phoneticPr fontId="2"/>
  </si>
  <si>
    <t>大会参加料</t>
    <phoneticPr fontId="2"/>
  </si>
  <si>
    <t>所属名</t>
    <rPh sb="0" eb="2">
      <t>ショゾク</t>
    </rPh>
    <rPh sb="2" eb="3">
      <t>メイ</t>
    </rPh>
    <phoneticPr fontId="2"/>
  </si>
  <si>
    <t>その他</t>
    <rPh sb="2" eb="3">
      <t>タ</t>
    </rPh>
    <phoneticPr fontId="2"/>
  </si>
  <si>
    <t>【チェック項目】</t>
    <rPh sb="5" eb="7">
      <t>コウモク</t>
    </rPh>
    <phoneticPr fontId="1"/>
  </si>
  <si>
    <t>・資格を得たスタイル・階級に間違えはない</t>
    <rPh sb="1" eb="3">
      <t>シカク</t>
    </rPh>
    <rPh sb="4" eb="5">
      <t>エ</t>
    </rPh>
    <rPh sb="11" eb="13">
      <t>カイキュウ</t>
    </rPh>
    <rPh sb="14" eb="16">
      <t>マチガ</t>
    </rPh>
    <phoneticPr fontId="1"/>
  </si>
  <si>
    <t>・2026年度の日本協会登録は済んでいる</t>
    <rPh sb="5" eb="7">
      <t>ネンド</t>
    </rPh>
    <rPh sb="8" eb="10">
      <t>ニホン</t>
    </rPh>
    <rPh sb="10" eb="12">
      <t>キョウカイ</t>
    </rPh>
    <rPh sb="12" eb="14">
      <t>トウロク</t>
    </rPh>
    <rPh sb="15" eb="16">
      <t>ス</t>
    </rPh>
    <phoneticPr fontId="1"/>
  </si>
  <si>
    <t>・U20のエントリー選手の段位登録は済んでいる</t>
    <rPh sb="10" eb="12">
      <t>センシュ</t>
    </rPh>
    <rPh sb="13" eb="17">
      <t>ダンイトウロク</t>
    </rPh>
    <rPh sb="18" eb="19">
      <t>ス</t>
    </rPh>
    <phoneticPr fontId="1"/>
  </si>
  <si>
    <t>・所属内の出場資格選手はすべて確認済みである</t>
    <rPh sb="1" eb="3">
      <t>ショゾク</t>
    </rPh>
    <rPh sb="3" eb="4">
      <t>ナイ</t>
    </rPh>
    <rPh sb="5" eb="11">
      <t>シュツジョウシカクセンシュ</t>
    </rPh>
    <rPh sb="15" eb="18">
      <t>カクニンズ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</si>
</sst>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&quot;月&quot;"/>
    <numFmt numFmtId="177" formatCode="0&quot;日&quot;"/>
    <numFmt numFmtId="178" formatCode="0&quot;名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9"/>
      <color indexed="81"/>
      <name val="BIZ UDPゴシック"/>
      <family val="3"/>
      <charset val="128"/>
    </font>
    <font>
      <sz val="14"/>
      <name val="ＤＨＰ平成ゴシックW5"/>
      <family val="3"/>
      <charset val="128"/>
    </font>
    <font>
      <sz val="10"/>
      <name val="ＤＨＰ平成ゴシックW5"/>
      <family val="3"/>
      <charset val="128"/>
    </font>
    <font>
      <sz val="10"/>
      <color theme="1"/>
      <name val="ＤＨＰ平成ゴシックW5"/>
      <family val="3"/>
      <charset val="128"/>
    </font>
    <font>
      <sz val="12"/>
      <name val="ＤＨＰ平成ゴシックW5"/>
      <family val="3"/>
      <charset val="128"/>
    </font>
    <font>
      <sz val="11"/>
      <name val="ＤＨＰ平成ゴシックW5"/>
      <family val="3"/>
      <charset val="128"/>
    </font>
    <font>
      <sz val="12"/>
      <color rgb="FFFF0000"/>
      <name val="ＤＨＰ平成ゴシックW5"/>
      <family val="3"/>
      <charset val="128"/>
    </font>
    <font>
      <sz val="14"/>
      <color theme="1"/>
      <name val="ＤＨＰ平成ゴシックW5"/>
      <family val="3"/>
      <charset val="128"/>
    </font>
    <font>
      <b/>
      <sz val="8"/>
      <color theme="1"/>
      <name val="ＤＨＰ平成ゴシックW5"/>
      <family val="3"/>
      <charset val="128"/>
    </font>
    <font>
      <b/>
      <sz val="10"/>
      <color theme="1"/>
      <name val="ＤＨＰ平成ゴシックW5"/>
      <family val="3"/>
      <charset val="128"/>
    </font>
    <font>
      <sz val="24"/>
      <name val="ＤＨＰ平成ゴシックW5"/>
      <family val="3"/>
      <charset val="128"/>
    </font>
    <font>
      <sz val="8"/>
      <name val="ＤＨＰ平成ゴシックW5"/>
      <family val="3"/>
      <charset val="128"/>
    </font>
    <font>
      <sz val="10"/>
      <color theme="0"/>
      <name val="ＤＨＰ平成ゴシックW5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3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 applyProtection="1">
      <alignment horizontal="center" vertical="center" shrinkToFit="1"/>
      <protection hidden="1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shrinkToFit="1"/>
    </xf>
    <xf numFmtId="178" fontId="9" fillId="5" borderId="17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5" borderId="5" xfId="0" applyFont="1" applyFill="1" applyBorder="1" applyAlignment="1">
      <alignment horizontal="right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9" xfId="0" applyFont="1" applyFill="1" applyBorder="1" applyAlignment="1">
      <alignment vertical="center" shrinkToFit="1"/>
    </xf>
    <xf numFmtId="49" fontId="7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right" vertical="center" shrinkToFit="1"/>
    </xf>
    <xf numFmtId="49" fontId="7" fillId="0" borderId="11" xfId="0" applyNumberFormat="1" applyFont="1" applyBorder="1" applyAlignment="1" applyProtection="1">
      <alignment vertical="center" shrinkToFit="1"/>
      <protection locked="0"/>
    </xf>
    <xf numFmtId="0" fontId="7" fillId="5" borderId="5" xfId="0" applyFont="1" applyFill="1" applyBorder="1" applyAlignment="1">
      <alignment vertical="center" shrinkToFit="1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15" fillId="4" borderId="21" xfId="0" applyFont="1" applyFill="1" applyBorder="1">
      <alignment vertical="center"/>
    </xf>
    <xf numFmtId="0" fontId="15" fillId="4" borderId="22" xfId="0" applyFont="1" applyFill="1" applyBorder="1">
      <alignment vertical="center"/>
    </xf>
    <xf numFmtId="0" fontId="15" fillId="4" borderId="23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176" fontId="7" fillId="0" borderId="20" xfId="0" applyNumberFormat="1" applyFont="1" applyBorder="1" applyAlignment="1" applyProtection="1">
      <alignment horizontal="center" vertical="center" shrinkToFit="1"/>
      <protection locked="0"/>
    </xf>
    <xf numFmtId="177" fontId="7" fillId="0" borderId="15" xfId="0" applyNumberFormat="1" applyFont="1" applyBorder="1" applyAlignment="1" applyProtection="1">
      <alignment horizontal="center" vertical="center" shrinkToFit="1"/>
      <protection locked="0"/>
    </xf>
    <xf numFmtId="0" fontId="7" fillId="5" borderId="7" xfId="0" applyFont="1" applyFill="1" applyBorder="1" applyAlignment="1" applyProtection="1">
      <alignment horizontal="center" vertical="center" shrinkToFit="1"/>
      <protection hidden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Border="1" applyAlignment="1" applyProtection="1">
      <alignment horizontal="right" vertical="center" shrinkToFit="1"/>
      <protection locked="0"/>
    </xf>
    <xf numFmtId="0" fontId="17" fillId="0" borderId="0" xfId="0" applyFont="1" applyAlignment="1">
      <alignment vertical="center" shrinkToFit="1"/>
    </xf>
    <xf numFmtId="0" fontId="15" fillId="2" borderId="21" xfId="0" applyFont="1" applyFill="1" applyBorder="1">
      <alignment vertical="center"/>
    </xf>
    <xf numFmtId="0" fontId="15" fillId="2" borderId="22" xfId="0" applyFont="1" applyFill="1" applyBorder="1">
      <alignment vertical="center"/>
    </xf>
    <xf numFmtId="0" fontId="15" fillId="2" borderId="23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5" fontId="4" fillId="0" borderId="0" xfId="0" applyNumberFormat="1" applyFont="1" applyAlignment="1">
      <alignment horizontal="right" vertical="center"/>
    </xf>
    <xf numFmtId="0" fontId="7" fillId="5" borderId="5" xfId="0" applyFont="1" applyFill="1" applyBorder="1" applyAlignment="1" applyProtection="1">
      <alignment horizontal="right" vertical="center" shrinkToFit="1"/>
      <protection hidden="1"/>
    </xf>
    <xf numFmtId="49" fontId="7" fillId="0" borderId="5" xfId="0" applyNumberFormat="1" applyFont="1" applyBorder="1" applyAlignment="1" applyProtection="1">
      <alignment horizontal="right" vertical="center" shrinkToFit="1"/>
      <protection hidden="1"/>
    </xf>
    <xf numFmtId="0" fontId="9" fillId="4" borderId="21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center" vertical="center" wrapText="1" shrinkToFit="1"/>
    </xf>
    <xf numFmtId="0" fontId="9" fillId="4" borderId="23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 wrapText="1" shrinkToFit="1"/>
    </xf>
    <xf numFmtId="0" fontId="9" fillId="4" borderId="13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 wrapText="1" shrinkToFit="1"/>
    </xf>
    <xf numFmtId="0" fontId="9" fillId="4" borderId="10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 applyProtection="1">
      <alignment horizontal="center" vertical="center" shrinkToFit="1"/>
      <protection hidden="1"/>
    </xf>
    <xf numFmtId="0" fontId="7" fillId="5" borderId="11" xfId="0" applyFont="1" applyFill="1" applyBorder="1" applyAlignment="1" applyProtection="1">
      <alignment horizontal="center" vertical="center" shrinkToFit="1"/>
      <protection hidden="1"/>
    </xf>
    <xf numFmtId="0" fontId="9" fillId="5" borderId="9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5" fontId="9" fillId="5" borderId="18" xfId="0" applyNumberFormat="1" applyFont="1" applyFill="1" applyBorder="1" applyAlignment="1" applyProtection="1">
      <alignment horizontal="right" vertical="center"/>
      <protection hidden="1"/>
    </xf>
    <xf numFmtId="5" fontId="9" fillId="5" borderId="19" xfId="0" applyNumberFormat="1" applyFont="1" applyFill="1" applyBorder="1" applyAlignment="1" applyProtection="1">
      <alignment horizontal="right" vertical="center"/>
      <protection hidden="1"/>
    </xf>
    <xf numFmtId="0" fontId="6" fillId="3" borderId="1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24" xfId="0" applyFont="1" applyFill="1" applyBorder="1" applyAlignment="1">
      <alignment horizontal="center" vertical="center" wrapText="1" shrinkToFit="1"/>
    </xf>
    <xf numFmtId="0" fontId="10" fillId="3" borderId="11" xfId="0" applyFont="1" applyFill="1" applyBorder="1" applyAlignment="1">
      <alignment horizontal="center" vertical="center" wrapText="1" shrinkToFi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shrinkToFit="1"/>
      <protection hidden="1"/>
    </xf>
    <xf numFmtId="0" fontId="7" fillId="5" borderId="10" xfId="0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>
      <alignment horizontal="center" vertical="center" wrapText="1" shrinkToFi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23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32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 tint="-0.14996795556505021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FFCCFF"/>
      <color rgb="FF66CCFF"/>
      <color rgb="FFCCFFCC"/>
      <color rgb="FFCCECFF"/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637788</xdr:colOff>
          <xdr:row>13</xdr:row>
          <xdr:rowOff>34536</xdr:rowOff>
        </xdr:from>
        <xdr:to>
          <xdr:col>7</xdr:col>
          <xdr:colOff>558025</xdr:colOff>
          <xdr:row>17</xdr:row>
          <xdr:rowOff>46462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6AB9794D-9081-4654-8410-2EFBC2B9FAB1}"/>
                </a:ext>
              </a:extLst>
            </xdr:cNvPr>
            <xdr:cNvGrpSpPr/>
          </xdr:nvGrpSpPr>
          <xdr:grpSpPr>
            <a:xfrm>
              <a:off x="5878861" y="3333438"/>
              <a:ext cx="895969" cy="1312902"/>
              <a:chOff x="4756150" y="3321047"/>
              <a:chExt cx="742950" cy="1206500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BD2B9236-2C03-51E6-7A96-597417082C27}"/>
                  </a:ext>
                </a:extLst>
              </xdr:cNvPr>
              <xdr:cNvGrpSpPr/>
            </xdr:nvGrpSpPr>
            <xdr:grpSpPr>
              <a:xfrm>
                <a:off x="4756150" y="3321047"/>
                <a:ext cx="736600" cy="577855"/>
                <a:chOff x="4756150" y="3321047"/>
                <a:chExt cx="736600" cy="577855"/>
              </a:xfrm>
            </xdr:grpSpPr>
            <xdr:sp macro="" textlink="">
              <xdr:nvSpPr>
                <xdr:cNvPr id="7169" name="Check Box 1" hidden="1">
                  <a:extLst>
                    <a:ext uri="{63B3BB69-23CF-44E3-9099-C40C66FF867C}">
                      <a14:compatExt spid="_x0000_s7169"/>
                    </a:ext>
                    <a:ext uri="{FF2B5EF4-FFF2-40B4-BE49-F238E27FC236}">
                      <a16:creationId xmlns:a16="http://schemas.microsoft.com/office/drawing/2014/main" id="{00000000-0008-0000-0000-0000011C0000}"/>
                    </a:ext>
                  </a:extLst>
                </xdr:cNvPr>
                <xdr:cNvSpPr/>
              </xdr:nvSpPr>
              <xdr:spPr bwMode="auto">
                <a:xfrm>
                  <a:off x="4756150" y="3321047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7170" name="Check Box 2" hidden="1">
                  <a:extLst>
                    <a:ext uri="{63B3BB69-23CF-44E3-9099-C40C66FF867C}">
                      <a14:compatExt spid="_x0000_s7170"/>
                    </a:ext>
                    <a:ext uri="{FF2B5EF4-FFF2-40B4-BE49-F238E27FC236}">
                      <a16:creationId xmlns:a16="http://schemas.microsoft.com/office/drawing/2014/main" id="{00000000-0008-0000-0000-0000021C0000}"/>
                    </a:ext>
                  </a:extLst>
                </xdr:cNvPr>
                <xdr:cNvSpPr/>
              </xdr:nvSpPr>
              <xdr:spPr bwMode="auto">
                <a:xfrm>
                  <a:off x="4756150" y="3625852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4" name="グループ化 3">
                <a:extLst>
                  <a:ext uri="{FF2B5EF4-FFF2-40B4-BE49-F238E27FC236}">
                    <a16:creationId xmlns:a16="http://schemas.microsoft.com/office/drawing/2014/main" id="{9DEA3D39-A994-A381-30C7-ADFB639CF252}"/>
                  </a:ext>
                </a:extLst>
              </xdr:cNvPr>
              <xdr:cNvGrpSpPr/>
            </xdr:nvGrpSpPr>
            <xdr:grpSpPr>
              <a:xfrm>
                <a:off x="4762500" y="3949699"/>
                <a:ext cx="736600" cy="577848"/>
                <a:chOff x="4756150" y="3321049"/>
                <a:chExt cx="736600" cy="577848"/>
              </a:xfrm>
            </xdr:grpSpPr>
            <xdr:sp macro="" textlink="">
              <xdr:nvSpPr>
                <xdr:cNvPr id="7171" name="Check Box 3" hidden="1">
                  <a:extLst>
                    <a:ext uri="{63B3BB69-23CF-44E3-9099-C40C66FF867C}">
                      <a14:compatExt spid="_x0000_s7171"/>
                    </a:ext>
                    <a:ext uri="{FF2B5EF4-FFF2-40B4-BE49-F238E27FC236}">
                      <a16:creationId xmlns:a16="http://schemas.microsoft.com/office/drawing/2014/main" id="{00000000-0008-0000-0000-0000031C0000}"/>
                    </a:ext>
                  </a:extLst>
                </xdr:cNvPr>
                <xdr:cNvSpPr/>
              </xdr:nvSpPr>
              <xdr:spPr bwMode="auto">
                <a:xfrm>
                  <a:off x="4756150" y="3321049"/>
                  <a:ext cx="736600" cy="2730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7172" name="Check Box 4" hidden="1">
                  <a:extLst>
                    <a:ext uri="{63B3BB69-23CF-44E3-9099-C40C66FF867C}">
                      <a14:compatExt spid="_x0000_s7172"/>
                    </a:ext>
                    <a:ext uri="{FF2B5EF4-FFF2-40B4-BE49-F238E27FC236}">
                      <a16:creationId xmlns:a16="http://schemas.microsoft.com/office/drawing/2014/main" id="{00000000-0008-0000-0000-0000041C0000}"/>
                    </a:ext>
                  </a:extLst>
                </xdr:cNvPr>
                <xdr:cNvSpPr/>
              </xdr:nvSpPr>
              <xdr:spPr bwMode="auto">
                <a:xfrm>
                  <a:off x="4756150" y="3625848"/>
                  <a:ext cx="736600" cy="2730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G29"/>
  <sheetViews>
    <sheetView showGridLines="0" tabSelected="1" zoomScale="82" zoomScaleNormal="82" zoomScaleSheetLayoutView="83" workbookViewId="0">
      <selection activeCell="N13" sqref="N13"/>
    </sheetView>
  </sheetViews>
  <sheetFormatPr defaultColWidth="8.88671875" defaultRowHeight="25.95" customHeight="1" x14ac:dyDescent="0.2"/>
  <cols>
    <col min="1" max="1" width="5.21875" style="15" bestFit="1" customWidth="1"/>
    <col min="2" max="11" width="14.21875" style="15" customWidth="1"/>
    <col min="12" max="12" width="11.6640625" style="15" customWidth="1"/>
    <col min="13" max="13" width="16" style="14" customWidth="1"/>
    <col min="14" max="14" width="15.6640625" style="15" customWidth="1"/>
    <col min="15" max="15" width="12" style="15" bestFit="1" customWidth="1"/>
    <col min="16" max="16" width="12.21875" style="16" customWidth="1"/>
    <col min="17" max="18" width="13.109375" style="16" customWidth="1"/>
    <col min="19" max="19" width="4" style="16" customWidth="1"/>
    <col min="20" max="20" width="9.21875" style="16" customWidth="1"/>
    <col min="21" max="21" width="9.109375" style="16" customWidth="1"/>
    <col min="22" max="22" width="11.109375" style="16" customWidth="1"/>
    <col min="23" max="25" width="8.88671875" style="16" customWidth="1"/>
    <col min="26" max="28" width="19.88671875" style="16" customWidth="1"/>
    <col min="29" max="32" width="8.88671875" style="16" customWidth="1"/>
    <col min="33" max="16384" width="8.88671875" style="15"/>
  </cols>
  <sheetData>
    <row r="1" spans="1:33" ht="25.95" customHeight="1" x14ac:dyDescent="0.2">
      <c r="A1" s="92" t="s">
        <v>123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13"/>
    </row>
    <row r="2" spans="1:33" ht="15.6" x14ac:dyDescent="0.2">
      <c r="A2" s="93" t="s">
        <v>58</v>
      </c>
      <c r="B2" s="126" t="s">
        <v>180</v>
      </c>
      <c r="C2" s="127"/>
      <c r="D2" s="97" t="s">
        <v>5</v>
      </c>
      <c r="E2" s="98"/>
      <c r="F2" s="97" t="s">
        <v>71</v>
      </c>
      <c r="G2" s="98"/>
      <c r="H2" s="99" t="s">
        <v>178</v>
      </c>
      <c r="I2" s="100"/>
      <c r="J2" s="100"/>
      <c r="K2" s="101"/>
      <c r="AG2" s="16"/>
    </row>
    <row r="3" spans="1:33" ht="15.6" x14ac:dyDescent="0.2">
      <c r="A3" s="94"/>
      <c r="B3" s="102"/>
      <c r="C3" s="104"/>
      <c r="D3" s="17" t="s">
        <v>0</v>
      </c>
      <c r="E3" s="18" t="s">
        <v>1</v>
      </c>
      <c r="F3" s="17" t="s">
        <v>72</v>
      </c>
      <c r="G3" s="18" t="s">
        <v>73</v>
      </c>
      <c r="H3" s="102"/>
      <c r="I3" s="103"/>
      <c r="J3" s="103"/>
      <c r="K3" s="104"/>
    </row>
    <row r="4" spans="1:33" ht="34.950000000000003" customHeight="1" x14ac:dyDescent="0.2">
      <c r="A4" s="19"/>
      <c r="B4" s="123"/>
      <c r="C4" s="124"/>
      <c r="D4" s="20"/>
      <c r="E4" s="21"/>
      <c r="F4" s="20"/>
      <c r="G4" s="21"/>
      <c r="H4" s="105"/>
      <c r="I4" s="105"/>
      <c r="J4" s="105"/>
      <c r="K4" s="105"/>
    </row>
    <row r="5" spans="1:33" s="22" customFormat="1" ht="7.95" customHeight="1" thickBot="1" x14ac:dyDescent="0.25">
      <c r="E5" s="23"/>
      <c r="F5" s="23"/>
      <c r="G5" s="23"/>
      <c r="H5" s="23"/>
      <c r="J5" s="23"/>
      <c r="K5" s="23"/>
      <c r="L5" s="23"/>
      <c r="M5" s="24"/>
      <c r="N5" s="23"/>
      <c r="O5" s="23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3" s="25" customFormat="1" ht="25.95" customHeight="1" thickBot="1" x14ac:dyDescent="0.25">
      <c r="B6" s="122"/>
      <c r="C6" s="122"/>
      <c r="D6" s="27" t="s">
        <v>94</v>
      </c>
      <c r="E6" s="28">
        <f>COUNTA(F26:F29)</f>
        <v>0</v>
      </c>
      <c r="F6" s="29" t="s">
        <v>168</v>
      </c>
      <c r="G6" s="28">
        <f>'エントリー②(U17)'!F30+'エントリー③(U20)'!F30</f>
        <v>0</v>
      </c>
      <c r="I6" s="29" t="s">
        <v>167</v>
      </c>
      <c r="J6" s="106">
        <f>G6*7000</f>
        <v>0</v>
      </c>
      <c r="K6" s="107"/>
      <c r="L6" s="30"/>
      <c r="M6" s="31"/>
      <c r="N6" s="30"/>
      <c r="O6" s="30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3" s="25" customFormat="1" ht="7.95" customHeight="1" x14ac:dyDescent="0.2">
      <c r="B7" s="29"/>
      <c r="C7" s="29"/>
      <c r="D7" s="29"/>
      <c r="E7" s="30"/>
      <c r="F7" s="30"/>
      <c r="I7" s="29"/>
      <c r="M7" s="31"/>
      <c r="N7" s="30"/>
      <c r="O7" s="30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3" s="25" customFormat="1" ht="25.95" customHeight="1" x14ac:dyDescent="0.2">
      <c r="A8" s="122" t="s">
        <v>169</v>
      </c>
      <c r="B8" s="122"/>
      <c r="C8" s="128" t="s">
        <v>190</v>
      </c>
      <c r="D8" s="129"/>
      <c r="E8" s="130"/>
      <c r="L8" s="30"/>
      <c r="M8" s="2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3" s="25" customFormat="1" ht="7.95" customHeight="1" x14ac:dyDescent="0.2">
      <c r="B9" s="29"/>
      <c r="C9" s="29"/>
      <c r="D9" s="29"/>
      <c r="E9" s="31"/>
      <c r="F9" s="31"/>
      <c r="G9" s="30"/>
      <c r="M9" s="2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3" s="25" customFormat="1" ht="42" customHeight="1" x14ac:dyDescent="0.2">
      <c r="A10" s="122" t="s">
        <v>95</v>
      </c>
      <c r="B10" s="122"/>
      <c r="C10" s="125" t="s">
        <v>189</v>
      </c>
      <c r="D10" s="125"/>
      <c r="E10" s="125"/>
      <c r="F10" s="108" t="s">
        <v>126</v>
      </c>
      <c r="G10" s="108"/>
      <c r="H10" s="109" t="s">
        <v>166</v>
      </c>
      <c r="I10" s="110"/>
      <c r="J10" s="110"/>
      <c r="K10" s="111"/>
      <c r="L10" s="32"/>
      <c r="AB10" s="16"/>
      <c r="AC10" s="16"/>
      <c r="AD10" s="16"/>
      <c r="AE10" s="16"/>
      <c r="AF10" s="16"/>
    </row>
    <row r="11" spans="1:33" s="25" customFormat="1" ht="7.95" customHeight="1" x14ac:dyDescent="0.2">
      <c r="B11" s="29"/>
      <c r="C11" s="29"/>
      <c r="D11" s="29"/>
      <c r="E11" s="33"/>
      <c r="F11" s="33"/>
      <c r="G11" s="33"/>
      <c r="H11" s="32"/>
      <c r="I11" s="32"/>
      <c r="J11" s="33"/>
      <c r="K11" s="32"/>
      <c r="L11" s="32"/>
      <c r="M11" s="31"/>
      <c r="N11" s="30"/>
      <c r="O11" s="3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3" s="25" customFormat="1" ht="17.399999999999999" customHeight="1" x14ac:dyDescent="0.2">
      <c r="B12" s="29"/>
      <c r="C12" s="34" t="s">
        <v>187</v>
      </c>
      <c r="E12" s="34"/>
      <c r="F12" s="33"/>
      <c r="G12" s="32"/>
      <c r="H12" s="32"/>
      <c r="I12" s="33"/>
      <c r="K12" s="32"/>
      <c r="L12" s="32"/>
      <c r="M12" s="31"/>
      <c r="N12" s="30"/>
      <c r="O12" s="3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3" s="25" customFormat="1" ht="25.95" customHeight="1" x14ac:dyDescent="0.2">
      <c r="B13" s="29"/>
      <c r="C13" s="80" t="s">
        <v>208</v>
      </c>
      <c r="D13" s="81"/>
      <c r="E13" s="81"/>
      <c r="F13" s="82"/>
      <c r="G13" s="83"/>
      <c r="H13" s="32"/>
      <c r="I13" s="33"/>
      <c r="K13" s="32"/>
      <c r="L13" s="32"/>
      <c r="M13" s="31"/>
      <c r="N13" s="30"/>
      <c r="O13" s="30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s="25" customFormat="1" ht="25.95" customHeight="1" x14ac:dyDescent="0.2">
      <c r="B14" s="29"/>
      <c r="C14" s="84" t="s">
        <v>209</v>
      </c>
      <c r="D14" s="85"/>
      <c r="E14" s="85"/>
      <c r="F14" s="86"/>
      <c r="G14" s="87"/>
      <c r="H14" s="32"/>
      <c r="I14" s="33"/>
      <c r="K14" s="32"/>
      <c r="L14" s="32"/>
      <c r="M14" s="31"/>
      <c r="N14" s="30"/>
      <c r="O14" s="30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s="25" customFormat="1" ht="25.95" customHeight="1" x14ac:dyDescent="0.2">
      <c r="B15" s="29"/>
      <c r="C15" s="84" t="s">
        <v>210</v>
      </c>
      <c r="D15" s="85"/>
      <c r="E15" s="85"/>
      <c r="F15" s="86"/>
      <c r="G15" s="87"/>
      <c r="H15" s="32"/>
      <c r="I15" s="33"/>
      <c r="K15" s="32"/>
      <c r="L15" s="32"/>
      <c r="M15" s="31"/>
      <c r="N15" s="30"/>
      <c r="O15" s="30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s="25" customFormat="1" ht="25.95" customHeight="1" x14ac:dyDescent="0.2">
      <c r="B16" s="29"/>
      <c r="C16" s="84" t="s">
        <v>211</v>
      </c>
      <c r="D16" s="85"/>
      <c r="E16" s="85"/>
      <c r="F16" s="86"/>
      <c r="G16" s="87"/>
      <c r="H16" s="32"/>
      <c r="I16" s="33"/>
      <c r="K16" s="32"/>
      <c r="L16" s="32"/>
      <c r="M16" s="31"/>
      <c r="N16" s="30"/>
      <c r="O16" s="30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s="25" customFormat="1" ht="25.95" customHeight="1" x14ac:dyDescent="0.2">
      <c r="B17" s="29"/>
      <c r="C17" s="88" t="s">
        <v>212</v>
      </c>
      <c r="D17" s="89"/>
      <c r="E17" s="89"/>
      <c r="F17" s="90"/>
      <c r="G17" s="91"/>
      <c r="H17" s="32"/>
      <c r="I17" s="33"/>
      <c r="K17" s="32"/>
      <c r="L17" s="32"/>
      <c r="M17" s="31"/>
      <c r="N17" s="30"/>
      <c r="O17" s="30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s="25" customFormat="1" ht="17.399999999999999" customHeight="1" x14ac:dyDescent="0.2">
      <c r="B18" s="29"/>
      <c r="C18" s="29"/>
      <c r="E18" s="34"/>
      <c r="F18" s="33"/>
      <c r="G18" s="33"/>
      <c r="H18" s="32"/>
      <c r="I18" s="32"/>
      <c r="J18" s="33"/>
      <c r="K18" s="32"/>
      <c r="L18" s="32"/>
      <c r="M18" s="31"/>
      <c r="N18" s="30"/>
      <c r="O18" s="3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35"/>
      <c r="AA18" s="16"/>
      <c r="AB18" s="16"/>
      <c r="AC18" s="16"/>
      <c r="AD18" s="16"/>
      <c r="AE18" s="16"/>
      <c r="AF18" s="16"/>
    </row>
    <row r="19" spans="1:32" s="25" customFormat="1" ht="7.95" customHeight="1" x14ac:dyDescent="0.2">
      <c r="B19" s="29"/>
      <c r="C19" s="29"/>
      <c r="D19" s="29"/>
      <c r="E19" s="34"/>
      <c r="F19" s="33"/>
      <c r="G19" s="33"/>
      <c r="H19" s="32"/>
      <c r="I19" s="32"/>
      <c r="J19" s="33"/>
      <c r="K19" s="32"/>
      <c r="L19" s="32"/>
      <c r="M19" s="31"/>
      <c r="N19" s="30"/>
      <c r="O19" s="3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25" customFormat="1" ht="21.6" customHeight="1" x14ac:dyDescent="0.2">
      <c r="A20" s="122" t="s">
        <v>165</v>
      </c>
      <c r="B20" s="122"/>
      <c r="C20" s="116" t="s">
        <v>115</v>
      </c>
      <c r="D20" s="116"/>
      <c r="E20" s="116" t="s">
        <v>116</v>
      </c>
      <c r="F20" s="116"/>
      <c r="G20" s="116" t="s">
        <v>117</v>
      </c>
      <c r="H20" s="116"/>
      <c r="I20" s="116" t="s">
        <v>118</v>
      </c>
      <c r="J20" s="116"/>
      <c r="V20" s="36"/>
      <c r="W20" s="36"/>
      <c r="X20" s="36"/>
      <c r="Y20" s="36"/>
      <c r="Z20" s="16"/>
      <c r="AA20" s="36"/>
      <c r="AB20" s="36"/>
      <c r="AC20" s="36"/>
      <c r="AD20" s="16"/>
      <c r="AE20" s="16"/>
      <c r="AF20" s="16"/>
    </row>
    <row r="21" spans="1:32" s="25" customFormat="1" ht="21.6" customHeight="1" x14ac:dyDescent="0.2">
      <c r="A21" s="37"/>
      <c r="B21" s="37"/>
      <c r="C21" s="116" t="s">
        <v>119</v>
      </c>
      <c r="D21" s="116"/>
      <c r="E21" s="116" t="s">
        <v>120</v>
      </c>
      <c r="F21" s="116"/>
      <c r="G21" s="116" t="s">
        <v>121</v>
      </c>
      <c r="H21" s="116"/>
      <c r="I21" s="116" t="s">
        <v>122</v>
      </c>
      <c r="J21" s="116"/>
      <c r="V21" s="16"/>
      <c r="W21" s="16"/>
      <c r="X21" s="16"/>
      <c r="Y21" s="16"/>
      <c r="Z21" s="16"/>
      <c r="AA21" s="16"/>
      <c r="AB21" s="16"/>
      <c r="AC21" s="16"/>
      <c r="AD21" s="16"/>
      <c r="AE21" s="38"/>
      <c r="AF21" s="16"/>
    </row>
    <row r="22" spans="1:32" s="25" customFormat="1" ht="7.95" customHeight="1" x14ac:dyDescent="0.2">
      <c r="B22" s="29"/>
      <c r="C22" s="29"/>
      <c r="F22" s="33"/>
      <c r="G22" s="33"/>
      <c r="H22" s="32"/>
      <c r="I22" s="32"/>
      <c r="J22" s="33"/>
      <c r="K22" s="32"/>
      <c r="L22" s="32"/>
      <c r="M22" s="31"/>
      <c r="N22" s="30"/>
      <c r="O22" s="3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39"/>
      <c r="AF22" s="40"/>
    </row>
    <row r="23" spans="1:32" s="25" customFormat="1" ht="15.6" x14ac:dyDescent="0.2">
      <c r="A23" s="37" t="s">
        <v>194</v>
      </c>
      <c r="B23" s="29"/>
      <c r="C23" s="29"/>
      <c r="E23" s="37"/>
      <c r="F23" s="33"/>
      <c r="G23" s="33"/>
      <c r="H23" s="32"/>
      <c r="I23" s="32"/>
      <c r="J23" s="33"/>
      <c r="K23" s="32"/>
      <c r="L23" s="32"/>
      <c r="M23" s="31"/>
      <c r="N23" s="30"/>
      <c r="O23" s="3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ht="18" x14ac:dyDescent="0.2">
      <c r="A24" s="37" t="s">
        <v>133</v>
      </c>
      <c r="C24" s="41"/>
    </row>
    <row r="25" spans="1:32" ht="25.95" customHeight="1" x14ac:dyDescent="0.2">
      <c r="A25" s="42" t="s">
        <v>58</v>
      </c>
      <c r="B25" s="118" t="s">
        <v>181</v>
      </c>
      <c r="C25" s="119"/>
      <c r="D25" s="114" t="s">
        <v>193</v>
      </c>
      <c r="E25" s="115"/>
      <c r="F25" s="44" t="s">
        <v>0</v>
      </c>
      <c r="G25" s="45" t="s">
        <v>1</v>
      </c>
      <c r="H25" s="44" t="s">
        <v>72</v>
      </c>
      <c r="I25" s="45" t="s">
        <v>73</v>
      </c>
      <c r="J25" s="117" t="s">
        <v>184</v>
      </c>
      <c r="K25" s="117"/>
    </row>
    <row r="26" spans="1:32" ht="25.95" customHeight="1" x14ac:dyDescent="0.2">
      <c r="A26" s="47">
        <v>1</v>
      </c>
      <c r="B26" s="120">
        <f t="shared" ref="B26:B29" si="0">$B$4</f>
        <v>0</v>
      </c>
      <c r="C26" s="121"/>
      <c r="D26" s="112" t="s">
        <v>94</v>
      </c>
      <c r="E26" s="113"/>
      <c r="F26" s="48"/>
      <c r="G26" s="49"/>
      <c r="H26" s="48"/>
      <c r="I26" s="49"/>
      <c r="J26" s="50" t="s">
        <v>192</v>
      </c>
      <c r="K26" s="51"/>
    </row>
    <row r="27" spans="1:32" ht="25.95" customHeight="1" x14ac:dyDescent="0.2">
      <c r="A27" s="52">
        <v>2</v>
      </c>
      <c r="B27" s="95">
        <f t="shared" si="0"/>
        <v>0</v>
      </c>
      <c r="C27" s="96"/>
      <c r="D27" s="114" t="s">
        <v>94</v>
      </c>
      <c r="E27" s="115"/>
      <c r="F27" s="53"/>
      <c r="G27" s="54"/>
      <c r="H27" s="53"/>
      <c r="I27" s="54"/>
      <c r="J27" s="50" t="s">
        <v>192</v>
      </c>
      <c r="K27" s="51"/>
    </row>
    <row r="28" spans="1:32" ht="25.95" customHeight="1" x14ac:dyDescent="0.2">
      <c r="A28" s="52">
        <v>3</v>
      </c>
      <c r="B28" s="95">
        <f t="shared" si="0"/>
        <v>0</v>
      </c>
      <c r="C28" s="96"/>
      <c r="D28" s="114" t="s">
        <v>94</v>
      </c>
      <c r="E28" s="115"/>
      <c r="F28" s="53"/>
      <c r="G28" s="54"/>
      <c r="H28" s="53"/>
      <c r="I28" s="54"/>
      <c r="J28" s="50" t="s">
        <v>192</v>
      </c>
      <c r="K28" s="51"/>
    </row>
    <row r="29" spans="1:32" ht="25.95" customHeight="1" x14ac:dyDescent="0.2">
      <c r="A29" s="52">
        <v>4</v>
      </c>
      <c r="B29" s="95">
        <f t="shared" si="0"/>
        <v>0</v>
      </c>
      <c r="C29" s="96"/>
      <c r="D29" s="114" t="s">
        <v>94</v>
      </c>
      <c r="E29" s="115"/>
      <c r="F29" s="53"/>
      <c r="G29" s="54"/>
      <c r="H29" s="53"/>
      <c r="I29" s="54"/>
      <c r="J29" s="50" t="s">
        <v>192</v>
      </c>
      <c r="K29" s="51"/>
    </row>
  </sheetData>
  <sheetProtection algorithmName="SHA-512" hashValue="RyI1E4ToFaP1iD4wR79JQ/029PYKlnyKlF128K+RR2HxbQ+R9oNVwUMcmo7japEvUef5ZVeA2vmZSrBNnxFBLQ==" saltValue="vB11ksAK9rmwfEqU5TYASg==" spinCount="100000" sheet="1" objects="1" scenarios="1"/>
  <dataConsolidate/>
  <mergeCells count="36">
    <mergeCell ref="D2:E2"/>
    <mergeCell ref="B4:C4"/>
    <mergeCell ref="C10:E10"/>
    <mergeCell ref="B2:C3"/>
    <mergeCell ref="A10:B10"/>
    <mergeCell ref="B6:C6"/>
    <mergeCell ref="A8:B8"/>
    <mergeCell ref="C8:E8"/>
    <mergeCell ref="I20:J20"/>
    <mergeCell ref="B28:C28"/>
    <mergeCell ref="I21:J21"/>
    <mergeCell ref="B29:C29"/>
    <mergeCell ref="B25:C25"/>
    <mergeCell ref="B26:C26"/>
    <mergeCell ref="A20:B20"/>
    <mergeCell ref="D28:E28"/>
    <mergeCell ref="D29:E29"/>
    <mergeCell ref="E20:F20"/>
    <mergeCell ref="E21:F21"/>
    <mergeCell ref="C21:D21"/>
    <mergeCell ref="A1:K1"/>
    <mergeCell ref="A2:A3"/>
    <mergeCell ref="B27:C27"/>
    <mergeCell ref="F2:G2"/>
    <mergeCell ref="H2:K3"/>
    <mergeCell ref="H4:K4"/>
    <mergeCell ref="J6:K6"/>
    <mergeCell ref="F10:G10"/>
    <mergeCell ref="H10:K10"/>
    <mergeCell ref="D26:E26"/>
    <mergeCell ref="D27:E27"/>
    <mergeCell ref="G20:H20"/>
    <mergeCell ref="G21:H21"/>
    <mergeCell ref="C20:D20"/>
    <mergeCell ref="J25:K25"/>
    <mergeCell ref="D25:E25"/>
  </mergeCells>
  <phoneticPr fontId="1"/>
  <conditionalFormatting sqref="A4">
    <cfRule type="containsErrors" dxfId="31" priority="15">
      <formula>ISERROR(A4)</formula>
    </cfRule>
  </conditionalFormatting>
  <conditionalFormatting sqref="B26:B29">
    <cfRule type="cellIs" dxfId="30" priority="46" operator="equal">
      <formula>0</formula>
    </cfRule>
  </conditionalFormatting>
  <conditionalFormatting sqref="B26:C29">
    <cfRule type="cellIs" dxfId="29" priority="2" operator="equal">
      <formula>0</formula>
    </cfRule>
    <cfRule type="cellIs" dxfId="28" priority="12" operator="equal">
      <formula>0</formula>
    </cfRule>
    <cfRule type="cellIs" dxfId="27" priority="14" operator="equal">
      <formula>"（選択）"</formula>
    </cfRule>
    <cfRule type="cellIs" dxfId="26" priority="33" operator="equal">
      <formula>"（選択）"</formula>
    </cfRule>
    <cfRule type="cellIs" dxfId="25" priority="37" operator="equal">
      <formula>0</formula>
    </cfRule>
  </conditionalFormatting>
  <conditionalFormatting sqref="E6 G6 J6:K6">
    <cfRule type="cellIs" dxfId="24" priority="1" operator="equal">
      <formula>0</formula>
    </cfRule>
  </conditionalFormatting>
  <conditionalFormatting sqref="E6:G6">
    <cfRule type="cellIs" dxfId="23" priority="3" operator="equal">
      <formula>0</formula>
    </cfRule>
    <cfRule type="cellIs" dxfId="22" priority="4" operator="equal">
      <formula>0</formula>
    </cfRule>
    <cfRule type="cellIs" dxfId="21" priority="5" operator="equal">
      <formula>0</formula>
    </cfRule>
  </conditionalFormatting>
  <conditionalFormatting sqref="J6:K6">
    <cfRule type="cellIs" dxfId="20" priority="16" operator="equal">
      <formula>0</formula>
    </cfRule>
    <cfRule type="cellIs" dxfId="19" priority="34" operator="equal">
      <formula>0</formula>
    </cfRule>
    <cfRule type="cellIs" dxfId="18" priority="40" operator="equal">
      <formula>0</formula>
    </cfRule>
  </conditionalFormatting>
  <dataValidations count="2">
    <dataValidation imeMode="halfAlpha" allowBlank="1" showInputMessage="1" showErrorMessage="1" sqref="H4:K4 K26:K29" xr:uid="{00000000-0002-0000-0000-000000000000}"/>
    <dataValidation imeMode="hiragana" allowBlank="1" showInputMessage="1" showErrorMessage="1" sqref="F4:G4 H26:I29" xr:uid="{00000000-0002-0000-0000-000001000000}"/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80" orientation="portrait" r:id="rId1"/>
  <headerFooter>
    <oddHeader>&amp;C&amp;"BIZ UDPゴシック,標準"&amp;12 &amp;"游明朝,標準"&amp;11 2024横浜JOC大会参加申込書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6</xdr:col>
                    <xdr:colOff>556260</xdr:colOff>
                    <xdr:row>13</xdr:row>
                    <xdr:rowOff>22860</xdr:rowOff>
                  </from>
                  <to>
                    <xdr:col>7</xdr:col>
                    <xdr:colOff>457200</xdr:colOff>
                    <xdr:row>13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6</xdr:col>
                    <xdr:colOff>556260</xdr:colOff>
                    <xdr:row>14</xdr:row>
                    <xdr:rowOff>22860</xdr:rowOff>
                  </from>
                  <to>
                    <xdr:col>7</xdr:col>
                    <xdr:colOff>457200</xdr:colOff>
                    <xdr:row>14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6</xdr:col>
                    <xdr:colOff>563880</xdr:colOff>
                    <xdr:row>15</xdr:row>
                    <xdr:rowOff>38100</xdr:rowOff>
                  </from>
                  <to>
                    <xdr:col>7</xdr:col>
                    <xdr:colOff>464820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6</xdr:col>
                    <xdr:colOff>563880</xdr:colOff>
                    <xdr:row>16</xdr:row>
                    <xdr:rowOff>38100</xdr:rowOff>
                  </from>
                  <to>
                    <xdr:col>7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CCFF"/>
    <pageSetUpPr fitToPage="1"/>
  </sheetPr>
  <dimension ref="A1:AH30"/>
  <sheetViews>
    <sheetView showGridLines="0" zoomScale="80" zoomScaleNormal="80" zoomScaleSheetLayoutView="83" workbookViewId="0">
      <selection activeCell="G10" sqref="G10"/>
    </sheetView>
  </sheetViews>
  <sheetFormatPr defaultColWidth="8.88671875" defaultRowHeight="25.95" customHeight="1" x14ac:dyDescent="0.2"/>
  <cols>
    <col min="1" max="1" width="5.21875" style="15" bestFit="1" customWidth="1"/>
    <col min="2" max="3" width="8.21875" style="15" customWidth="1"/>
    <col min="4" max="4" width="11.88671875" style="15" bestFit="1" customWidth="1"/>
    <col min="5" max="9" width="11.6640625" style="15" customWidth="1"/>
    <col min="10" max="10" width="14.21875" style="15" hidden="1" customWidth="1"/>
    <col min="11" max="11" width="11.6640625" style="15" hidden="1" customWidth="1"/>
    <col min="12" max="12" width="11.6640625" style="15" customWidth="1"/>
    <col min="13" max="14" width="7.6640625" style="15" customWidth="1"/>
    <col min="15" max="15" width="9.88671875" style="15" customWidth="1"/>
    <col min="16" max="16" width="10.44140625" style="15" hidden="1" customWidth="1"/>
    <col min="17" max="17" width="8" style="15" bestFit="1" customWidth="1"/>
    <col min="18" max="18" width="12.21875" style="16" customWidth="1"/>
    <col min="19" max="20" width="13.109375" style="16" customWidth="1"/>
    <col min="21" max="21" width="4" style="16" customWidth="1"/>
    <col min="22" max="22" width="9.21875" style="16" customWidth="1"/>
    <col min="23" max="23" width="9.109375" style="16" customWidth="1"/>
    <col min="24" max="24" width="11.109375" style="16" customWidth="1"/>
    <col min="25" max="27" width="8.88671875" style="16" customWidth="1"/>
    <col min="28" max="30" width="19.88671875" style="16" customWidth="1"/>
    <col min="31" max="34" width="8.88671875" style="16" customWidth="1"/>
    <col min="35" max="16384" width="8.88671875" style="15"/>
  </cols>
  <sheetData>
    <row r="1" spans="1:34" s="55" customFormat="1" ht="43.5" customHeight="1" x14ac:dyDescent="0.2">
      <c r="A1" s="131" t="s">
        <v>174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4" ht="34.5" customHeight="1" x14ac:dyDescent="0.2">
      <c r="A2" s="56"/>
      <c r="B2" s="57"/>
      <c r="C2" s="57"/>
      <c r="D2" s="58"/>
      <c r="E2" s="134" t="s">
        <v>4</v>
      </c>
      <c r="F2" s="140" t="s">
        <v>5</v>
      </c>
      <c r="G2" s="141"/>
      <c r="H2" s="140" t="s">
        <v>71</v>
      </c>
      <c r="I2" s="141"/>
      <c r="J2" s="144" t="s">
        <v>172</v>
      </c>
      <c r="K2" s="134"/>
      <c r="L2" s="134" t="s">
        <v>6</v>
      </c>
      <c r="M2" s="134"/>
      <c r="N2" s="134"/>
      <c r="O2" s="145" t="s">
        <v>98</v>
      </c>
      <c r="P2" s="132" t="s">
        <v>99</v>
      </c>
      <c r="Q2" s="136" t="s">
        <v>185</v>
      </c>
      <c r="R2" s="137"/>
    </row>
    <row r="3" spans="1:34" ht="25.95" customHeight="1" x14ac:dyDescent="0.2">
      <c r="A3" s="134" t="s">
        <v>58</v>
      </c>
      <c r="B3" s="135" t="s">
        <v>181</v>
      </c>
      <c r="C3" s="135"/>
      <c r="D3" s="59" t="s">
        <v>3</v>
      </c>
      <c r="E3" s="134"/>
      <c r="F3" s="142"/>
      <c r="G3" s="143"/>
      <c r="H3" s="142"/>
      <c r="I3" s="143"/>
      <c r="J3" s="134"/>
      <c r="K3" s="134"/>
      <c r="L3" s="134"/>
      <c r="M3" s="134"/>
      <c r="N3" s="134"/>
      <c r="O3" s="146"/>
      <c r="P3" s="133"/>
      <c r="Q3" s="138"/>
      <c r="R3" s="139"/>
    </row>
    <row r="4" spans="1:34" s="14" customFormat="1" ht="25.95" customHeight="1" x14ac:dyDescent="0.2">
      <c r="A4" s="134"/>
      <c r="B4" s="135"/>
      <c r="C4" s="135"/>
      <c r="D4" s="46" t="s">
        <v>60</v>
      </c>
      <c r="E4" s="46" t="s">
        <v>60</v>
      </c>
      <c r="F4" s="44" t="s">
        <v>0</v>
      </c>
      <c r="G4" s="45" t="s">
        <v>1</v>
      </c>
      <c r="H4" s="44" t="s">
        <v>72</v>
      </c>
      <c r="I4" s="45" t="s">
        <v>73</v>
      </c>
      <c r="J4" s="44" t="s">
        <v>59</v>
      </c>
      <c r="K4" s="45" t="s">
        <v>60</v>
      </c>
      <c r="L4" s="44" t="s">
        <v>60</v>
      </c>
      <c r="M4" s="60" t="s">
        <v>160</v>
      </c>
      <c r="N4" s="60" t="s">
        <v>160</v>
      </c>
      <c r="O4" s="46" t="s">
        <v>61</v>
      </c>
      <c r="P4" s="43" t="s">
        <v>60</v>
      </c>
      <c r="Q4" s="78" t="s">
        <v>191</v>
      </c>
      <c r="R4" s="43" t="s">
        <v>186</v>
      </c>
    </row>
    <row r="5" spans="1:34" ht="25.95" customHeight="1" x14ac:dyDescent="0.2">
      <c r="A5" s="47">
        <v>1</v>
      </c>
      <c r="B5" s="120">
        <f>エントリー①!$B$4</f>
        <v>0</v>
      </c>
      <c r="C5" s="121"/>
      <c r="D5" s="61"/>
      <c r="E5" s="61"/>
      <c r="F5" s="62"/>
      <c r="G5" s="63"/>
      <c r="H5" s="62"/>
      <c r="I5" s="63"/>
      <c r="J5" s="62"/>
      <c r="K5" s="64"/>
      <c r="L5" s="62"/>
      <c r="M5" s="65"/>
      <c r="N5" s="66"/>
      <c r="O5" s="67" t="str">
        <f>IF(OR(L5="2011年（平成23年）"),"必要"," ")</f>
        <v xml:space="preserve"> </v>
      </c>
      <c r="P5" s="68"/>
      <c r="Q5" s="79" t="s">
        <v>196</v>
      </c>
      <c r="R5" s="69"/>
    </row>
    <row r="6" spans="1:34" ht="25.95" customHeight="1" x14ac:dyDescent="0.2">
      <c r="A6" s="47">
        <v>2</v>
      </c>
      <c r="B6" s="120">
        <f>エントリー①!$B$4</f>
        <v>0</v>
      </c>
      <c r="C6" s="121"/>
      <c r="D6" s="61"/>
      <c r="E6" s="61"/>
      <c r="F6" s="62"/>
      <c r="G6" s="63"/>
      <c r="H6" s="62"/>
      <c r="I6" s="63"/>
      <c r="J6" s="62"/>
      <c r="K6" s="64"/>
      <c r="L6" s="62"/>
      <c r="M6" s="65"/>
      <c r="N6" s="66"/>
      <c r="O6" s="67" t="str">
        <f t="shared" ref="O6:O29" si="0">IF(OR(L6="2011年（平成23年）"),"必要"," ")</f>
        <v xml:space="preserve"> </v>
      </c>
      <c r="P6" s="68"/>
      <c r="Q6" s="79" t="s">
        <v>196</v>
      </c>
      <c r="R6" s="69"/>
    </row>
    <row r="7" spans="1:34" ht="25.95" customHeight="1" x14ac:dyDescent="0.2">
      <c r="A7" s="47">
        <v>3</v>
      </c>
      <c r="B7" s="120">
        <f>エントリー①!$B$4</f>
        <v>0</v>
      </c>
      <c r="C7" s="121"/>
      <c r="D7" s="61"/>
      <c r="E7" s="61"/>
      <c r="F7" s="62"/>
      <c r="G7" s="63"/>
      <c r="H7" s="62"/>
      <c r="I7" s="63"/>
      <c r="J7" s="62"/>
      <c r="K7" s="64"/>
      <c r="L7" s="62"/>
      <c r="M7" s="65"/>
      <c r="N7" s="66"/>
      <c r="O7" s="67" t="str">
        <f t="shared" si="0"/>
        <v xml:space="preserve"> </v>
      </c>
      <c r="P7" s="68"/>
      <c r="Q7" s="79" t="s">
        <v>191</v>
      </c>
      <c r="R7" s="69"/>
    </row>
    <row r="8" spans="1:34" ht="25.95" customHeight="1" x14ac:dyDescent="0.2">
      <c r="A8" s="47">
        <v>4</v>
      </c>
      <c r="B8" s="120">
        <f>エントリー①!$B$4</f>
        <v>0</v>
      </c>
      <c r="C8" s="121"/>
      <c r="D8" s="61"/>
      <c r="E8" s="61"/>
      <c r="F8" s="62"/>
      <c r="G8" s="63"/>
      <c r="H8" s="62"/>
      <c r="I8" s="63"/>
      <c r="J8" s="62"/>
      <c r="K8" s="64"/>
      <c r="L8" s="62"/>
      <c r="M8" s="65"/>
      <c r="N8" s="66"/>
      <c r="O8" s="67" t="str">
        <f t="shared" si="0"/>
        <v xml:space="preserve"> </v>
      </c>
      <c r="P8" s="68"/>
      <c r="Q8" s="79" t="s">
        <v>191</v>
      </c>
      <c r="R8" s="69"/>
    </row>
    <row r="9" spans="1:34" ht="25.95" customHeight="1" x14ac:dyDescent="0.2">
      <c r="A9" s="47">
        <v>5</v>
      </c>
      <c r="B9" s="120">
        <f>エントリー①!$B$4</f>
        <v>0</v>
      </c>
      <c r="C9" s="121"/>
      <c r="D9" s="61"/>
      <c r="E9" s="61"/>
      <c r="F9" s="62"/>
      <c r="G9" s="63"/>
      <c r="H9" s="62"/>
      <c r="I9" s="63"/>
      <c r="J9" s="62"/>
      <c r="K9" s="64"/>
      <c r="L9" s="62"/>
      <c r="M9" s="65"/>
      <c r="N9" s="66"/>
      <c r="O9" s="67" t="str">
        <f t="shared" si="0"/>
        <v xml:space="preserve"> </v>
      </c>
      <c r="P9" s="68"/>
      <c r="Q9" s="79" t="s">
        <v>191</v>
      </c>
      <c r="R9" s="69"/>
    </row>
    <row r="10" spans="1:34" ht="25.95" customHeight="1" x14ac:dyDescent="0.2">
      <c r="A10" s="47">
        <v>6</v>
      </c>
      <c r="B10" s="120">
        <f>エントリー①!$B$4</f>
        <v>0</v>
      </c>
      <c r="C10" s="121"/>
      <c r="D10" s="61"/>
      <c r="E10" s="61"/>
      <c r="F10" s="62"/>
      <c r="G10" s="63"/>
      <c r="H10" s="62"/>
      <c r="I10" s="63"/>
      <c r="J10" s="62"/>
      <c r="K10" s="64"/>
      <c r="L10" s="62"/>
      <c r="M10" s="65"/>
      <c r="N10" s="66"/>
      <c r="O10" s="67" t="str">
        <f t="shared" si="0"/>
        <v xml:space="preserve"> </v>
      </c>
      <c r="P10" s="68"/>
      <c r="Q10" s="79" t="s">
        <v>191</v>
      </c>
      <c r="R10" s="69"/>
    </row>
    <row r="11" spans="1:34" ht="25.95" customHeight="1" x14ac:dyDescent="0.2">
      <c r="A11" s="47">
        <v>7</v>
      </c>
      <c r="B11" s="120">
        <f>エントリー①!$B$4</f>
        <v>0</v>
      </c>
      <c r="C11" s="121"/>
      <c r="D11" s="61"/>
      <c r="E11" s="61"/>
      <c r="F11" s="62"/>
      <c r="G11" s="63"/>
      <c r="H11" s="62"/>
      <c r="I11" s="63"/>
      <c r="J11" s="62"/>
      <c r="K11" s="64"/>
      <c r="L11" s="62"/>
      <c r="M11" s="65"/>
      <c r="N11" s="66"/>
      <c r="O11" s="67" t="str">
        <f t="shared" si="0"/>
        <v xml:space="preserve"> </v>
      </c>
      <c r="P11" s="68"/>
      <c r="Q11" s="79" t="s">
        <v>191</v>
      </c>
      <c r="R11" s="69"/>
    </row>
    <row r="12" spans="1:34" ht="25.95" customHeight="1" x14ac:dyDescent="0.2">
      <c r="A12" s="47">
        <v>8</v>
      </c>
      <c r="B12" s="120">
        <f>エントリー①!$B$4</f>
        <v>0</v>
      </c>
      <c r="C12" s="121"/>
      <c r="D12" s="61"/>
      <c r="E12" s="61"/>
      <c r="F12" s="62"/>
      <c r="G12" s="63"/>
      <c r="H12" s="62"/>
      <c r="I12" s="63"/>
      <c r="J12" s="62"/>
      <c r="K12" s="64"/>
      <c r="L12" s="62"/>
      <c r="M12" s="65"/>
      <c r="N12" s="66"/>
      <c r="O12" s="67" t="str">
        <f t="shared" si="0"/>
        <v xml:space="preserve"> </v>
      </c>
      <c r="P12" s="68"/>
      <c r="Q12" s="79" t="s">
        <v>191</v>
      </c>
      <c r="R12" s="69"/>
    </row>
    <row r="13" spans="1:34" ht="25.95" customHeight="1" x14ac:dyDescent="0.2">
      <c r="A13" s="47">
        <v>9</v>
      </c>
      <c r="B13" s="120">
        <f>エントリー①!$B$4</f>
        <v>0</v>
      </c>
      <c r="C13" s="121"/>
      <c r="D13" s="61"/>
      <c r="E13" s="61"/>
      <c r="F13" s="62"/>
      <c r="G13" s="63"/>
      <c r="H13" s="62"/>
      <c r="I13" s="63"/>
      <c r="J13" s="62"/>
      <c r="K13" s="64"/>
      <c r="L13" s="62"/>
      <c r="M13" s="65"/>
      <c r="N13" s="66"/>
      <c r="O13" s="67" t="str">
        <f t="shared" si="0"/>
        <v xml:space="preserve"> </v>
      </c>
      <c r="P13" s="68"/>
      <c r="Q13" s="79" t="s">
        <v>191</v>
      </c>
      <c r="R13" s="69"/>
    </row>
    <row r="14" spans="1:34" ht="25.95" customHeight="1" x14ac:dyDescent="0.2">
      <c r="A14" s="47">
        <v>10</v>
      </c>
      <c r="B14" s="120">
        <f>エントリー①!$B$4</f>
        <v>0</v>
      </c>
      <c r="C14" s="121"/>
      <c r="D14" s="61"/>
      <c r="E14" s="61"/>
      <c r="F14" s="62"/>
      <c r="G14" s="63"/>
      <c r="H14" s="62"/>
      <c r="I14" s="63"/>
      <c r="J14" s="62"/>
      <c r="K14" s="64"/>
      <c r="L14" s="62"/>
      <c r="M14" s="65"/>
      <c r="N14" s="66"/>
      <c r="O14" s="67" t="str">
        <f t="shared" si="0"/>
        <v xml:space="preserve"> </v>
      </c>
      <c r="P14" s="68"/>
      <c r="Q14" s="79" t="s">
        <v>191</v>
      </c>
      <c r="R14" s="69"/>
    </row>
    <row r="15" spans="1:34" ht="25.95" customHeight="1" x14ac:dyDescent="0.2">
      <c r="A15" s="47">
        <v>11</v>
      </c>
      <c r="B15" s="120">
        <f>エントリー①!$B$4</f>
        <v>0</v>
      </c>
      <c r="C15" s="121"/>
      <c r="D15" s="61"/>
      <c r="E15" s="61"/>
      <c r="F15" s="62"/>
      <c r="G15" s="63"/>
      <c r="H15" s="62"/>
      <c r="I15" s="63"/>
      <c r="J15" s="62"/>
      <c r="K15" s="64"/>
      <c r="L15" s="62"/>
      <c r="M15" s="65"/>
      <c r="N15" s="66"/>
      <c r="O15" s="67" t="str">
        <f t="shared" si="0"/>
        <v xml:space="preserve"> </v>
      </c>
      <c r="P15" s="68"/>
      <c r="Q15" s="79" t="s">
        <v>191</v>
      </c>
      <c r="R15" s="69"/>
    </row>
    <row r="16" spans="1:34" ht="25.95" customHeight="1" x14ac:dyDescent="0.2">
      <c r="A16" s="47">
        <v>12</v>
      </c>
      <c r="B16" s="120">
        <f>エントリー①!$B$4</f>
        <v>0</v>
      </c>
      <c r="C16" s="121"/>
      <c r="D16" s="61"/>
      <c r="E16" s="61"/>
      <c r="F16" s="62"/>
      <c r="G16" s="63"/>
      <c r="H16" s="62"/>
      <c r="I16" s="63"/>
      <c r="J16" s="62"/>
      <c r="K16" s="64"/>
      <c r="L16" s="62"/>
      <c r="M16" s="65"/>
      <c r="N16" s="66"/>
      <c r="O16" s="67" t="str">
        <f t="shared" si="0"/>
        <v xml:space="preserve"> </v>
      </c>
      <c r="P16" s="68"/>
      <c r="Q16" s="79" t="s">
        <v>191</v>
      </c>
      <c r="R16" s="69"/>
    </row>
    <row r="17" spans="1:18" ht="25.95" customHeight="1" x14ac:dyDescent="0.2">
      <c r="A17" s="47">
        <v>13</v>
      </c>
      <c r="B17" s="120">
        <f>エントリー①!$B$4</f>
        <v>0</v>
      </c>
      <c r="C17" s="121"/>
      <c r="D17" s="61"/>
      <c r="E17" s="61"/>
      <c r="F17" s="62"/>
      <c r="G17" s="63"/>
      <c r="H17" s="62"/>
      <c r="I17" s="63"/>
      <c r="J17" s="62"/>
      <c r="K17" s="64"/>
      <c r="L17" s="62"/>
      <c r="M17" s="65"/>
      <c r="N17" s="66"/>
      <c r="O17" s="67" t="str">
        <f t="shared" si="0"/>
        <v xml:space="preserve"> </v>
      </c>
      <c r="P17" s="68"/>
      <c r="Q17" s="79" t="s">
        <v>191</v>
      </c>
      <c r="R17" s="69"/>
    </row>
    <row r="18" spans="1:18" ht="25.95" customHeight="1" x14ac:dyDescent="0.2">
      <c r="A18" s="47">
        <v>14</v>
      </c>
      <c r="B18" s="120">
        <f>エントリー①!$B$4</f>
        <v>0</v>
      </c>
      <c r="C18" s="121"/>
      <c r="D18" s="61"/>
      <c r="E18" s="61"/>
      <c r="F18" s="62"/>
      <c r="G18" s="63"/>
      <c r="H18" s="62"/>
      <c r="I18" s="63"/>
      <c r="J18" s="62"/>
      <c r="K18" s="64"/>
      <c r="L18" s="62"/>
      <c r="M18" s="65"/>
      <c r="N18" s="66"/>
      <c r="O18" s="67" t="str">
        <f t="shared" si="0"/>
        <v xml:space="preserve"> </v>
      </c>
      <c r="P18" s="68"/>
      <c r="Q18" s="79" t="s">
        <v>191</v>
      </c>
      <c r="R18" s="69"/>
    </row>
    <row r="19" spans="1:18" ht="25.95" customHeight="1" x14ac:dyDescent="0.2">
      <c r="A19" s="47">
        <v>15</v>
      </c>
      <c r="B19" s="120">
        <f>エントリー①!$B$4</f>
        <v>0</v>
      </c>
      <c r="C19" s="121"/>
      <c r="D19" s="61"/>
      <c r="E19" s="61"/>
      <c r="F19" s="62"/>
      <c r="G19" s="63"/>
      <c r="H19" s="62"/>
      <c r="I19" s="63"/>
      <c r="J19" s="62"/>
      <c r="K19" s="64"/>
      <c r="L19" s="62"/>
      <c r="M19" s="65"/>
      <c r="N19" s="66"/>
      <c r="O19" s="67" t="str">
        <f t="shared" si="0"/>
        <v xml:space="preserve"> </v>
      </c>
      <c r="P19" s="68"/>
      <c r="Q19" s="79" t="s">
        <v>191</v>
      </c>
      <c r="R19" s="69"/>
    </row>
    <row r="20" spans="1:18" ht="25.95" customHeight="1" x14ac:dyDescent="0.2">
      <c r="A20" s="47">
        <v>16</v>
      </c>
      <c r="B20" s="120">
        <f>エントリー①!$B$4</f>
        <v>0</v>
      </c>
      <c r="C20" s="121"/>
      <c r="D20" s="61"/>
      <c r="E20" s="61"/>
      <c r="F20" s="62"/>
      <c r="G20" s="63"/>
      <c r="H20" s="62"/>
      <c r="I20" s="63"/>
      <c r="J20" s="62"/>
      <c r="K20" s="64"/>
      <c r="L20" s="62"/>
      <c r="M20" s="65"/>
      <c r="N20" s="66"/>
      <c r="O20" s="67" t="str">
        <f t="shared" si="0"/>
        <v xml:space="preserve"> </v>
      </c>
      <c r="P20" s="68"/>
      <c r="Q20" s="79" t="s">
        <v>191</v>
      </c>
      <c r="R20" s="69"/>
    </row>
    <row r="21" spans="1:18" ht="25.95" customHeight="1" x14ac:dyDescent="0.2">
      <c r="A21" s="47">
        <v>17</v>
      </c>
      <c r="B21" s="120">
        <f>エントリー①!$B$4</f>
        <v>0</v>
      </c>
      <c r="C21" s="121"/>
      <c r="D21" s="61"/>
      <c r="E21" s="61"/>
      <c r="F21" s="62"/>
      <c r="G21" s="63"/>
      <c r="H21" s="62"/>
      <c r="I21" s="63"/>
      <c r="J21" s="62"/>
      <c r="K21" s="64"/>
      <c r="L21" s="62"/>
      <c r="M21" s="65"/>
      <c r="N21" s="66"/>
      <c r="O21" s="67" t="str">
        <f t="shared" si="0"/>
        <v xml:space="preserve"> </v>
      </c>
      <c r="P21" s="68"/>
      <c r="Q21" s="79" t="s">
        <v>191</v>
      </c>
      <c r="R21" s="69"/>
    </row>
    <row r="22" spans="1:18" ht="25.95" customHeight="1" x14ac:dyDescent="0.2">
      <c r="A22" s="47">
        <v>18</v>
      </c>
      <c r="B22" s="120">
        <f>エントリー①!$B$4</f>
        <v>0</v>
      </c>
      <c r="C22" s="121"/>
      <c r="D22" s="61"/>
      <c r="E22" s="61"/>
      <c r="F22" s="62"/>
      <c r="G22" s="63"/>
      <c r="H22" s="62"/>
      <c r="I22" s="63"/>
      <c r="J22" s="62"/>
      <c r="K22" s="64"/>
      <c r="L22" s="62"/>
      <c r="M22" s="65"/>
      <c r="N22" s="66"/>
      <c r="O22" s="67" t="str">
        <f t="shared" si="0"/>
        <v xml:space="preserve"> </v>
      </c>
      <c r="P22" s="68"/>
      <c r="Q22" s="79" t="s">
        <v>191</v>
      </c>
      <c r="R22" s="69"/>
    </row>
    <row r="23" spans="1:18" ht="25.95" customHeight="1" x14ac:dyDescent="0.2">
      <c r="A23" s="47">
        <v>19</v>
      </c>
      <c r="B23" s="120">
        <f>エントリー①!$B$4</f>
        <v>0</v>
      </c>
      <c r="C23" s="121"/>
      <c r="D23" s="61"/>
      <c r="E23" s="61"/>
      <c r="F23" s="62"/>
      <c r="G23" s="63"/>
      <c r="H23" s="62"/>
      <c r="I23" s="63"/>
      <c r="J23" s="62"/>
      <c r="K23" s="64"/>
      <c r="L23" s="62"/>
      <c r="M23" s="65"/>
      <c r="N23" s="66"/>
      <c r="O23" s="67" t="str">
        <f t="shared" si="0"/>
        <v xml:space="preserve"> </v>
      </c>
      <c r="P23" s="68"/>
      <c r="Q23" s="79" t="s">
        <v>191</v>
      </c>
      <c r="R23" s="69"/>
    </row>
    <row r="24" spans="1:18" ht="25.95" customHeight="1" x14ac:dyDescent="0.2">
      <c r="A24" s="47">
        <v>20</v>
      </c>
      <c r="B24" s="120">
        <f>エントリー①!$B$4</f>
        <v>0</v>
      </c>
      <c r="C24" s="121"/>
      <c r="D24" s="61"/>
      <c r="E24" s="61"/>
      <c r="F24" s="62"/>
      <c r="G24" s="63"/>
      <c r="H24" s="62"/>
      <c r="I24" s="63"/>
      <c r="J24" s="62"/>
      <c r="K24" s="64"/>
      <c r="L24" s="62"/>
      <c r="M24" s="65"/>
      <c r="N24" s="66"/>
      <c r="O24" s="67" t="str">
        <f t="shared" si="0"/>
        <v xml:space="preserve"> </v>
      </c>
      <c r="P24" s="68"/>
      <c r="Q24" s="79" t="s">
        <v>191</v>
      </c>
      <c r="R24" s="69"/>
    </row>
    <row r="25" spans="1:18" ht="25.95" customHeight="1" x14ac:dyDescent="0.2">
      <c r="A25" s="47">
        <v>21</v>
      </c>
      <c r="B25" s="120">
        <f>エントリー①!$B$4</f>
        <v>0</v>
      </c>
      <c r="C25" s="121"/>
      <c r="D25" s="61"/>
      <c r="E25" s="61"/>
      <c r="F25" s="62"/>
      <c r="G25" s="63"/>
      <c r="H25" s="62"/>
      <c r="I25" s="63"/>
      <c r="J25" s="62"/>
      <c r="K25" s="64"/>
      <c r="L25" s="62"/>
      <c r="M25" s="65"/>
      <c r="N25" s="66"/>
      <c r="O25" s="67" t="str">
        <f t="shared" si="0"/>
        <v xml:space="preserve"> </v>
      </c>
      <c r="P25" s="68"/>
      <c r="Q25" s="79" t="s">
        <v>191</v>
      </c>
      <c r="R25" s="69"/>
    </row>
    <row r="26" spans="1:18" ht="25.95" customHeight="1" x14ac:dyDescent="0.2">
      <c r="A26" s="47">
        <v>22</v>
      </c>
      <c r="B26" s="120">
        <f>エントリー①!$B$4</f>
        <v>0</v>
      </c>
      <c r="C26" s="121"/>
      <c r="D26" s="61"/>
      <c r="E26" s="61"/>
      <c r="F26" s="62"/>
      <c r="G26" s="63"/>
      <c r="H26" s="62"/>
      <c r="I26" s="63"/>
      <c r="J26" s="62"/>
      <c r="K26" s="64"/>
      <c r="L26" s="62"/>
      <c r="M26" s="65"/>
      <c r="N26" s="66"/>
      <c r="O26" s="67" t="str">
        <f t="shared" si="0"/>
        <v xml:space="preserve"> </v>
      </c>
      <c r="P26" s="68"/>
      <c r="Q26" s="79" t="s">
        <v>191</v>
      </c>
      <c r="R26" s="69"/>
    </row>
    <row r="27" spans="1:18" ht="25.95" customHeight="1" x14ac:dyDescent="0.2">
      <c r="A27" s="47">
        <v>23</v>
      </c>
      <c r="B27" s="120">
        <f>エントリー①!$B$4</f>
        <v>0</v>
      </c>
      <c r="C27" s="121"/>
      <c r="D27" s="61"/>
      <c r="E27" s="61"/>
      <c r="F27" s="62"/>
      <c r="G27" s="63"/>
      <c r="H27" s="62"/>
      <c r="I27" s="63"/>
      <c r="J27" s="62"/>
      <c r="K27" s="64"/>
      <c r="L27" s="62"/>
      <c r="M27" s="65"/>
      <c r="N27" s="66"/>
      <c r="O27" s="67" t="str">
        <f t="shared" si="0"/>
        <v xml:space="preserve"> </v>
      </c>
      <c r="P27" s="68"/>
      <c r="Q27" s="79" t="s">
        <v>191</v>
      </c>
      <c r="R27" s="69"/>
    </row>
    <row r="28" spans="1:18" ht="25.95" customHeight="1" x14ac:dyDescent="0.2">
      <c r="A28" s="47">
        <v>24</v>
      </c>
      <c r="B28" s="120">
        <f>エントリー①!$B$4</f>
        <v>0</v>
      </c>
      <c r="C28" s="121"/>
      <c r="D28" s="61"/>
      <c r="E28" s="61"/>
      <c r="F28" s="62"/>
      <c r="G28" s="63"/>
      <c r="H28" s="62"/>
      <c r="I28" s="63"/>
      <c r="J28" s="62"/>
      <c r="K28" s="64"/>
      <c r="L28" s="62"/>
      <c r="M28" s="65"/>
      <c r="N28" s="66"/>
      <c r="O28" s="67" t="str">
        <f t="shared" si="0"/>
        <v xml:space="preserve"> </v>
      </c>
      <c r="P28" s="68"/>
      <c r="Q28" s="79" t="s">
        <v>191</v>
      </c>
      <c r="R28" s="69"/>
    </row>
    <row r="29" spans="1:18" ht="25.95" customHeight="1" x14ac:dyDescent="0.2">
      <c r="A29" s="47">
        <v>25</v>
      </c>
      <c r="B29" s="120">
        <f>エントリー①!$B$4</f>
        <v>0</v>
      </c>
      <c r="C29" s="121"/>
      <c r="D29" s="61"/>
      <c r="E29" s="61"/>
      <c r="F29" s="62"/>
      <c r="G29" s="63"/>
      <c r="H29" s="62"/>
      <c r="I29" s="63"/>
      <c r="J29" s="62"/>
      <c r="K29" s="64"/>
      <c r="L29" s="62"/>
      <c r="M29" s="65"/>
      <c r="N29" s="66"/>
      <c r="O29" s="67" t="str">
        <f t="shared" si="0"/>
        <v xml:space="preserve"> </v>
      </c>
      <c r="P29" s="68"/>
      <c r="Q29" s="79" t="s">
        <v>191</v>
      </c>
      <c r="R29" s="69"/>
    </row>
    <row r="30" spans="1:18" ht="25.95" customHeight="1" x14ac:dyDescent="0.2">
      <c r="F30" s="70">
        <f>COUNTA(F5:F29)</f>
        <v>0</v>
      </c>
    </row>
  </sheetData>
  <sheetProtection algorithmName="SHA-512" hashValue="p7TJa4rdEUWLXW/g743vVIkNmEOo0J8dm54QypFgwnPw8J+nPjD7grnYxo+7SbCgVaOnyav+WeKbi5yjMxtGww==" saltValue="QtKKXsWLUDAn1xCNVM5NkA==" spinCount="100000" sheet="1" objects="1" scenarios="1"/>
  <dataConsolidate/>
  <mergeCells count="36">
    <mergeCell ref="B15:C15"/>
    <mergeCell ref="B16:C16"/>
    <mergeCell ref="B17:C17"/>
    <mergeCell ref="E2:E3"/>
    <mergeCell ref="Q2:R3"/>
    <mergeCell ref="F2:G3"/>
    <mergeCell ref="H2:I3"/>
    <mergeCell ref="J2:K3"/>
    <mergeCell ref="B29:C29"/>
    <mergeCell ref="B25:C25"/>
    <mergeCell ref="B26:C26"/>
    <mergeCell ref="B27:C27"/>
    <mergeCell ref="B28:C28"/>
    <mergeCell ref="B23:C23"/>
    <mergeCell ref="B24:C24"/>
    <mergeCell ref="B18:C18"/>
    <mergeCell ref="L2:N3"/>
    <mergeCell ref="O2:O3"/>
    <mergeCell ref="B6:C6"/>
    <mergeCell ref="B13:C13"/>
    <mergeCell ref="A1:P1"/>
    <mergeCell ref="B19:C19"/>
    <mergeCell ref="B20:C20"/>
    <mergeCell ref="B21:C21"/>
    <mergeCell ref="B22:C22"/>
    <mergeCell ref="B7:C7"/>
    <mergeCell ref="B8:C8"/>
    <mergeCell ref="B9:C9"/>
    <mergeCell ref="B10:C10"/>
    <mergeCell ref="B11:C11"/>
    <mergeCell ref="B12:C12"/>
    <mergeCell ref="P2:P3"/>
    <mergeCell ref="A3:A4"/>
    <mergeCell ref="B3:C4"/>
    <mergeCell ref="B5:C5"/>
    <mergeCell ref="B14:C14"/>
  </mergeCells>
  <phoneticPr fontId="2"/>
  <conditionalFormatting sqref="B5:B29">
    <cfRule type="cellIs" dxfId="17" priority="10" operator="equal">
      <formula>0</formula>
    </cfRule>
    <cfRule type="cellIs" dxfId="16" priority="16" operator="equal">
      <formula>0</formula>
    </cfRule>
  </conditionalFormatting>
  <conditionalFormatting sqref="B24:B29">
    <cfRule type="cellIs" dxfId="15" priority="8" operator="equal">
      <formula>0</formula>
    </cfRule>
  </conditionalFormatting>
  <conditionalFormatting sqref="B5:C29">
    <cfRule type="cellIs" dxfId="14" priority="1" operator="equal">
      <formula>0</formula>
    </cfRule>
    <cfRule type="cellIs" dxfId="13" priority="5" operator="equal">
      <formula>0</formula>
    </cfRule>
    <cfRule type="cellIs" dxfId="12" priority="6" operator="equal">
      <formula>"（選択）"</formula>
    </cfRule>
    <cfRule type="cellIs" dxfId="11" priority="7" operator="equal">
      <formula>"（選択）"</formula>
    </cfRule>
    <cfRule type="cellIs" dxfId="10" priority="15" operator="equal">
      <formula>0</formula>
    </cfRule>
  </conditionalFormatting>
  <conditionalFormatting sqref="B24:C29">
    <cfRule type="cellIs" dxfId="9" priority="9" operator="equal">
      <formula>0</formula>
    </cfRule>
  </conditionalFormatting>
  <dataValidations count="4">
    <dataValidation type="list" allowBlank="1" showInputMessage="1" showErrorMessage="1" sqref="E5:E29" xr:uid="{00000000-0002-0000-0100-000000000000}">
      <formula1>INDIRECT(D5)</formula1>
    </dataValidation>
    <dataValidation imeMode="disabled" allowBlank="1" showInputMessage="1" showErrorMessage="1" sqref="M5:N29 Q5:Q29" xr:uid="{00000000-0002-0000-0100-000001000000}"/>
    <dataValidation imeMode="halfAlpha" allowBlank="1" showInputMessage="1" showErrorMessage="1" sqref="R5:R29" xr:uid="{00000000-0002-0000-0100-000002000000}"/>
    <dataValidation imeMode="hiragana" allowBlank="1" showInputMessage="1" showErrorMessage="1" sqref="H5:I29" xr:uid="{00000000-0002-0000-0100-000003000000}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3" orientation="landscape" r:id="rId1"/>
  <headerFooter>
    <oddHeader>&amp;C&amp;"BIZ UDPゴシック,標準"&amp;12 &amp;"游明朝,標準"&amp;11 2025横浜JOC大会参加申込書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4000000}">
          <x14:formula1>
            <xm:f>リスト1!$H$2:$H$4</xm:f>
          </x14:formula1>
          <xm:sqref>L5:L29</xm:sqref>
        </x14:dataValidation>
        <x14:dataValidation type="list" allowBlank="1" showInputMessage="1" showErrorMessage="1" xr:uid="{00000000-0002-0000-0100-000005000000}">
          <x14:formula1>
            <xm:f>リスト1!$D$1:$E$1</xm:f>
          </x14:formula1>
          <xm:sqref>D5:D29</xm:sqref>
        </x14:dataValidation>
        <x14:dataValidation type="list" allowBlank="1" showInputMessage="1" showErrorMessage="1" xr:uid="{00000000-0002-0000-0100-000006000000}">
          <x14:formula1>
            <xm:f>リスト1!$C$2:$C$4</xm:f>
          </x14:formula1>
          <xm:sqref>K6:K29</xm:sqref>
        </x14:dataValidation>
        <x14:dataValidation type="list" allowBlank="1" showInputMessage="1" showErrorMessage="1" xr:uid="{00000000-0002-0000-0100-000007000000}">
          <x14:formula1>
            <xm:f>リスト1!$J$2:$J$16</xm:f>
          </x14:formula1>
          <xm:sqref>P5:P29</xm:sqref>
        </x14:dataValidation>
        <x14:dataValidation type="list" allowBlank="1" showInputMessage="1" showErrorMessage="1" xr:uid="{00000000-0002-0000-0100-000008000000}">
          <x14:formula1>
            <xm:f>リスト1!$C$2:$C$5</xm:f>
          </x14:formula1>
          <xm:sqref>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  <pageSetUpPr fitToPage="1"/>
  </sheetPr>
  <dimension ref="A1:AJ30"/>
  <sheetViews>
    <sheetView showGridLines="0" zoomScale="80" zoomScaleNormal="80" zoomScaleSheetLayoutView="83" workbookViewId="0">
      <selection activeCell="F14" sqref="F14"/>
    </sheetView>
  </sheetViews>
  <sheetFormatPr defaultColWidth="8.88671875" defaultRowHeight="25.95" customHeight="1" x14ac:dyDescent="0.2"/>
  <cols>
    <col min="1" max="1" width="5.21875" style="15" bestFit="1" customWidth="1"/>
    <col min="2" max="3" width="8.21875" style="15" customWidth="1"/>
    <col min="4" max="4" width="11.88671875" style="15" bestFit="1" customWidth="1"/>
    <col min="5" max="9" width="11.6640625" style="15" customWidth="1"/>
    <col min="10" max="10" width="14.21875" style="15" hidden="1" customWidth="1"/>
    <col min="11" max="11" width="11.6640625" style="15" hidden="1" customWidth="1"/>
    <col min="12" max="12" width="11.6640625" style="15" customWidth="1"/>
    <col min="13" max="14" width="7.6640625" style="15" customWidth="1"/>
    <col min="15" max="15" width="10.6640625" style="15" customWidth="1"/>
    <col min="16" max="16" width="10.44140625" style="15" hidden="1" customWidth="1"/>
    <col min="17" max="17" width="8" style="16" bestFit="1" customWidth="1"/>
    <col min="18" max="18" width="13.109375" style="16" customWidth="1"/>
    <col min="19" max="19" width="12" style="15" bestFit="1" customWidth="1"/>
    <col min="20" max="20" width="12.21875" style="16" customWidth="1"/>
    <col min="21" max="22" width="13.109375" style="16" customWidth="1"/>
    <col min="23" max="23" width="4" style="16" customWidth="1"/>
    <col min="24" max="24" width="9.21875" style="16" customWidth="1"/>
    <col min="25" max="25" width="9.109375" style="16" customWidth="1"/>
    <col min="26" max="26" width="11.109375" style="16" customWidth="1"/>
    <col min="27" max="29" width="8.88671875" style="16" customWidth="1"/>
    <col min="30" max="32" width="19.88671875" style="16" customWidth="1"/>
    <col min="33" max="36" width="8.88671875" style="16" customWidth="1"/>
    <col min="37" max="16384" width="8.88671875" style="15"/>
  </cols>
  <sheetData>
    <row r="1" spans="1:36" s="55" customFormat="1" ht="43.5" customHeight="1" x14ac:dyDescent="0.2">
      <c r="A1" s="131" t="s">
        <v>175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6"/>
      <c r="R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 ht="34.5" customHeight="1" x14ac:dyDescent="0.2">
      <c r="A2" s="71"/>
      <c r="B2" s="72"/>
      <c r="C2" s="72"/>
      <c r="D2" s="73"/>
      <c r="E2" s="147" t="s">
        <v>4</v>
      </c>
      <c r="F2" s="148" t="s">
        <v>5</v>
      </c>
      <c r="G2" s="149"/>
      <c r="H2" s="148" t="s">
        <v>71</v>
      </c>
      <c r="I2" s="149"/>
      <c r="J2" s="152" t="s">
        <v>172</v>
      </c>
      <c r="K2" s="147"/>
      <c r="L2" s="147" t="s">
        <v>6</v>
      </c>
      <c r="M2" s="147"/>
      <c r="N2" s="147"/>
      <c r="O2" s="153" t="s">
        <v>98</v>
      </c>
      <c r="P2" s="155" t="s">
        <v>99</v>
      </c>
      <c r="Q2" s="158" t="s">
        <v>185</v>
      </c>
      <c r="R2" s="159"/>
      <c r="S2" s="155" t="s">
        <v>96</v>
      </c>
    </row>
    <row r="3" spans="1:36" ht="25.95" customHeight="1" x14ac:dyDescent="0.2">
      <c r="A3" s="147" t="s">
        <v>58</v>
      </c>
      <c r="B3" s="157" t="s">
        <v>181</v>
      </c>
      <c r="C3" s="157"/>
      <c r="D3" s="74" t="s">
        <v>3</v>
      </c>
      <c r="E3" s="147"/>
      <c r="F3" s="150"/>
      <c r="G3" s="151"/>
      <c r="H3" s="150"/>
      <c r="I3" s="151"/>
      <c r="J3" s="147"/>
      <c r="K3" s="147"/>
      <c r="L3" s="147"/>
      <c r="M3" s="147"/>
      <c r="N3" s="147"/>
      <c r="O3" s="154"/>
      <c r="P3" s="156"/>
      <c r="Q3" s="160"/>
      <c r="R3" s="161"/>
      <c r="S3" s="156"/>
    </row>
    <row r="4" spans="1:36" s="14" customFormat="1" ht="25.95" customHeight="1" x14ac:dyDescent="0.2">
      <c r="A4" s="147"/>
      <c r="B4" s="157"/>
      <c r="C4" s="157"/>
      <c r="D4" s="46" t="s">
        <v>60</v>
      </c>
      <c r="E4" s="46" t="s">
        <v>60</v>
      </c>
      <c r="F4" s="44" t="s">
        <v>0</v>
      </c>
      <c r="G4" s="45" t="s">
        <v>1</v>
      </c>
      <c r="H4" s="44" t="s">
        <v>72</v>
      </c>
      <c r="I4" s="45" t="s">
        <v>73</v>
      </c>
      <c r="J4" s="44" t="s">
        <v>59</v>
      </c>
      <c r="K4" s="45" t="s">
        <v>177</v>
      </c>
      <c r="L4" s="44" t="s">
        <v>60</v>
      </c>
      <c r="M4" s="60" t="s">
        <v>160</v>
      </c>
      <c r="N4" s="60" t="s">
        <v>160</v>
      </c>
      <c r="O4" s="46" t="s">
        <v>61</v>
      </c>
      <c r="P4" s="43" t="s">
        <v>60</v>
      </c>
      <c r="Q4" s="78" t="s">
        <v>196</v>
      </c>
      <c r="R4" s="43" t="s">
        <v>186</v>
      </c>
      <c r="S4" s="43" t="s">
        <v>186</v>
      </c>
    </row>
    <row r="5" spans="1:36" ht="25.95" customHeight="1" x14ac:dyDescent="0.2">
      <c r="A5" s="47">
        <v>1</v>
      </c>
      <c r="B5" s="120">
        <f>エントリー①!$B$4</f>
        <v>0</v>
      </c>
      <c r="C5" s="121"/>
      <c r="D5" s="61"/>
      <c r="E5" s="61"/>
      <c r="F5" s="62"/>
      <c r="G5" s="63"/>
      <c r="H5" s="62"/>
      <c r="I5" s="63"/>
      <c r="J5" s="62"/>
      <c r="K5" s="75"/>
      <c r="L5" s="62"/>
      <c r="M5" s="65"/>
      <c r="N5" s="66"/>
      <c r="O5" s="67" t="str">
        <f>IF(OR(L5="2009年（平成21年）"),"必要"," ")</f>
        <v xml:space="preserve"> </v>
      </c>
      <c r="P5" s="68"/>
      <c r="Q5" s="79" t="s">
        <v>196</v>
      </c>
      <c r="R5" s="69"/>
      <c r="S5" s="76"/>
      <c r="T5" s="15"/>
    </row>
    <row r="6" spans="1:36" ht="25.95" customHeight="1" x14ac:dyDescent="0.2">
      <c r="A6" s="47">
        <v>2</v>
      </c>
      <c r="B6" s="120">
        <f>エントリー①!$B$4</f>
        <v>0</v>
      </c>
      <c r="C6" s="121"/>
      <c r="D6" s="61"/>
      <c r="E6" s="61"/>
      <c r="F6" s="62"/>
      <c r="G6" s="63"/>
      <c r="H6" s="62"/>
      <c r="I6" s="63"/>
      <c r="J6" s="62"/>
      <c r="K6" s="75"/>
      <c r="L6" s="62"/>
      <c r="M6" s="65"/>
      <c r="N6" s="66"/>
      <c r="O6" s="67" t="str">
        <f t="shared" ref="O6:O29" si="0">IF(OR(L6="2009年（平成21年）"),"必要"," ")</f>
        <v xml:space="preserve"> </v>
      </c>
      <c r="P6" s="68"/>
      <c r="Q6" s="79" t="s">
        <v>191</v>
      </c>
      <c r="R6" s="69"/>
      <c r="S6" s="76"/>
      <c r="T6" s="15"/>
    </row>
    <row r="7" spans="1:36" ht="25.95" customHeight="1" x14ac:dyDescent="0.2">
      <c r="A7" s="47">
        <v>3</v>
      </c>
      <c r="B7" s="120">
        <f>エントリー①!$B$4</f>
        <v>0</v>
      </c>
      <c r="C7" s="121"/>
      <c r="D7" s="61"/>
      <c r="E7" s="61"/>
      <c r="F7" s="62"/>
      <c r="G7" s="63"/>
      <c r="H7" s="62"/>
      <c r="I7" s="63"/>
      <c r="J7" s="62"/>
      <c r="K7" s="75"/>
      <c r="L7" s="62"/>
      <c r="M7" s="65"/>
      <c r="N7" s="66"/>
      <c r="O7" s="67" t="str">
        <f t="shared" si="0"/>
        <v xml:space="preserve"> </v>
      </c>
      <c r="P7" s="68"/>
      <c r="Q7" s="79" t="s">
        <v>191</v>
      </c>
      <c r="R7" s="69"/>
      <c r="S7" s="76"/>
      <c r="T7" s="15"/>
    </row>
    <row r="8" spans="1:36" ht="25.95" customHeight="1" x14ac:dyDescent="0.2">
      <c r="A8" s="47">
        <v>4</v>
      </c>
      <c r="B8" s="120">
        <f>エントリー①!$B$4</f>
        <v>0</v>
      </c>
      <c r="C8" s="121"/>
      <c r="D8" s="61"/>
      <c r="E8" s="61"/>
      <c r="F8" s="62"/>
      <c r="G8" s="63"/>
      <c r="H8" s="62"/>
      <c r="I8" s="63"/>
      <c r="J8" s="62"/>
      <c r="K8" s="75"/>
      <c r="L8" s="62"/>
      <c r="M8" s="65"/>
      <c r="N8" s="66"/>
      <c r="O8" s="67" t="str">
        <f t="shared" si="0"/>
        <v xml:space="preserve"> </v>
      </c>
      <c r="P8" s="68"/>
      <c r="Q8" s="79" t="s">
        <v>191</v>
      </c>
      <c r="R8" s="69"/>
      <c r="S8" s="76"/>
      <c r="T8" s="15"/>
    </row>
    <row r="9" spans="1:36" ht="25.95" customHeight="1" x14ac:dyDescent="0.2">
      <c r="A9" s="47">
        <v>5</v>
      </c>
      <c r="B9" s="120">
        <f>エントリー①!$B$4</f>
        <v>0</v>
      </c>
      <c r="C9" s="121"/>
      <c r="D9" s="61"/>
      <c r="E9" s="61"/>
      <c r="F9" s="62"/>
      <c r="G9" s="63"/>
      <c r="H9" s="62"/>
      <c r="I9" s="63"/>
      <c r="J9" s="62"/>
      <c r="K9" s="75"/>
      <c r="L9" s="62"/>
      <c r="M9" s="65"/>
      <c r="N9" s="66"/>
      <c r="O9" s="67" t="str">
        <f t="shared" si="0"/>
        <v xml:space="preserve"> </v>
      </c>
      <c r="P9" s="68"/>
      <c r="Q9" s="79" t="s">
        <v>191</v>
      </c>
      <c r="R9" s="69"/>
      <c r="S9" s="76"/>
      <c r="T9" s="15"/>
    </row>
    <row r="10" spans="1:36" ht="25.95" customHeight="1" x14ac:dyDescent="0.2">
      <c r="A10" s="47">
        <v>6</v>
      </c>
      <c r="B10" s="120">
        <f>エントリー①!$B$4</f>
        <v>0</v>
      </c>
      <c r="C10" s="121"/>
      <c r="D10" s="61"/>
      <c r="E10" s="61"/>
      <c r="F10" s="62"/>
      <c r="G10" s="63"/>
      <c r="H10" s="62"/>
      <c r="I10" s="63"/>
      <c r="J10" s="62"/>
      <c r="K10" s="75"/>
      <c r="L10" s="62"/>
      <c r="M10" s="65"/>
      <c r="N10" s="66"/>
      <c r="O10" s="67" t="str">
        <f t="shared" si="0"/>
        <v xml:space="preserve"> </v>
      </c>
      <c r="P10" s="68"/>
      <c r="Q10" s="79" t="s">
        <v>191</v>
      </c>
      <c r="R10" s="69"/>
      <c r="S10" s="76"/>
      <c r="T10" s="15"/>
    </row>
    <row r="11" spans="1:36" ht="25.95" customHeight="1" x14ac:dyDescent="0.2">
      <c r="A11" s="47">
        <v>7</v>
      </c>
      <c r="B11" s="120">
        <f>エントリー①!$B$4</f>
        <v>0</v>
      </c>
      <c r="C11" s="121"/>
      <c r="D11" s="61"/>
      <c r="E11" s="61"/>
      <c r="F11" s="62"/>
      <c r="G11" s="63"/>
      <c r="H11" s="62"/>
      <c r="I11" s="63"/>
      <c r="J11" s="62"/>
      <c r="K11" s="75"/>
      <c r="L11" s="62"/>
      <c r="M11" s="65"/>
      <c r="N11" s="66"/>
      <c r="O11" s="67" t="str">
        <f t="shared" si="0"/>
        <v xml:space="preserve"> </v>
      </c>
      <c r="P11" s="68"/>
      <c r="Q11" s="79" t="s">
        <v>191</v>
      </c>
      <c r="R11" s="69"/>
      <c r="S11" s="76"/>
      <c r="T11" s="15"/>
    </row>
    <row r="12" spans="1:36" ht="25.95" customHeight="1" x14ac:dyDescent="0.2">
      <c r="A12" s="47">
        <v>8</v>
      </c>
      <c r="B12" s="120">
        <f>エントリー①!$B$4</f>
        <v>0</v>
      </c>
      <c r="C12" s="121"/>
      <c r="D12" s="61"/>
      <c r="E12" s="61"/>
      <c r="F12" s="62"/>
      <c r="G12" s="63"/>
      <c r="H12" s="62"/>
      <c r="I12" s="63"/>
      <c r="J12" s="62"/>
      <c r="K12" s="75"/>
      <c r="L12" s="62"/>
      <c r="M12" s="65"/>
      <c r="N12" s="66"/>
      <c r="O12" s="67" t="str">
        <f t="shared" si="0"/>
        <v xml:space="preserve"> </v>
      </c>
      <c r="P12" s="68"/>
      <c r="Q12" s="79" t="s">
        <v>191</v>
      </c>
      <c r="R12" s="69"/>
      <c r="S12" s="76"/>
      <c r="T12" s="15"/>
    </row>
    <row r="13" spans="1:36" ht="25.95" customHeight="1" x14ac:dyDescent="0.2">
      <c r="A13" s="47">
        <v>9</v>
      </c>
      <c r="B13" s="120">
        <f>エントリー①!$B$4</f>
        <v>0</v>
      </c>
      <c r="C13" s="121"/>
      <c r="D13" s="61"/>
      <c r="E13" s="61"/>
      <c r="F13" s="62"/>
      <c r="G13" s="63"/>
      <c r="H13" s="62"/>
      <c r="I13" s="63"/>
      <c r="J13" s="62"/>
      <c r="K13" s="75"/>
      <c r="L13" s="62"/>
      <c r="M13" s="65"/>
      <c r="N13" s="66"/>
      <c r="O13" s="67" t="str">
        <f t="shared" si="0"/>
        <v xml:space="preserve"> </v>
      </c>
      <c r="P13" s="68"/>
      <c r="Q13" s="79" t="s">
        <v>191</v>
      </c>
      <c r="R13" s="69"/>
      <c r="S13" s="76"/>
      <c r="T13" s="15"/>
    </row>
    <row r="14" spans="1:36" ht="25.95" customHeight="1" x14ac:dyDescent="0.2">
      <c r="A14" s="47">
        <v>10</v>
      </c>
      <c r="B14" s="120">
        <f>エントリー①!$B$4</f>
        <v>0</v>
      </c>
      <c r="C14" s="121"/>
      <c r="D14" s="61"/>
      <c r="E14" s="61"/>
      <c r="F14" s="62"/>
      <c r="G14" s="63"/>
      <c r="H14" s="62"/>
      <c r="I14" s="63"/>
      <c r="J14" s="62"/>
      <c r="K14" s="75"/>
      <c r="L14" s="62"/>
      <c r="M14" s="65"/>
      <c r="N14" s="66"/>
      <c r="O14" s="67" t="str">
        <f t="shared" si="0"/>
        <v xml:space="preserve"> </v>
      </c>
      <c r="P14" s="68"/>
      <c r="Q14" s="79" t="s">
        <v>191</v>
      </c>
      <c r="R14" s="69"/>
      <c r="S14" s="76"/>
      <c r="T14" s="15"/>
    </row>
    <row r="15" spans="1:36" ht="25.95" customHeight="1" x14ac:dyDescent="0.2">
      <c r="A15" s="47">
        <v>11</v>
      </c>
      <c r="B15" s="120">
        <f>エントリー①!$B$4</f>
        <v>0</v>
      </c>
      <c r="C15" s="121"/>
      <c r="D15" s="61"/>
      <c r="E15" s="61"/>
      <c r="F15" s="62"/>
      <c r="G15" s="63"/>
      <c r="H15" s="62"/>
      <c r="I15" s="63"/>
      <c r="J15" s="62"/>
      <c r="K15" s="75"/>
      <c r="L15" s="62"/>
      <c r="M15" s="65"/>
      <c r="N15" s="66"/>
      <c r="O15" s="67" t="str">
        <f t="shared" si="0"/>
        <v xml:space="preserve"> </v>
      </c>
      <c r="P15" s="68"/>
      <c r="Q15" s="79" t="s">
        <v>191</v>
      </c>
      <c r="R15" s="69"/>
      <c r="S15" s="76"/>
      <c r="T15" s="15"/>
    </row>
    <row r="16" spans="1:36" ht="25.95" customHeight="1" x14ac:dyDescent="0.2">
      <c r="A16" s="47">
        <v>12</v>
      </c>
      <c r="B16" s="120">
        <f>エントリー①!$B$4</f>
        <v>0</v>
      </c>
      <c r="C16" s="121"/>
      <c r="D16" s="61"/>
      <c r="E16" s="61"/>
      <c r="F16" s="62"/>
      <c r="G16" s="63"/>
      <c r="H16" s="62"/>
      <c r="I16" s="63"/>
      <c r="J16" s="62"/>
      <c r="K16" s="75"/>
      <c r="L16" s="62"/>
      <c r="M16" s="65"/>
      <c r="N16" s="66"/>
      <c r="O16" s="67" t="str">
        <f t="shared" si="0"/>
        <v xml:space="preserve"> </v>
      </c>
      <c r="P16" s="68"/>
      <c r="Q16" s="79" t="s">
        <v>191</v>
      </c>
      <c r="R16" s="69"/>
      <c r="S16" s="76"/>
      <c r="T16" s="15"/>
    </row>
    <row r="17" spans="1:20" ht="25.95" customHeight="1" x14ac:dyDescent="0.2">
      <c r="A17" s="47">
        <v>13</v>
      </c>
      <c r="B17" s="120">
        <f>エントリー①!$B$4</f>
        <v>0</v>
      </c>
      <c r="C17" s="121"/>
      <c r="D17" s="61"/>
      <c r="E17" s="61"/>
      <c r="F17" s="62"/>
      <c r="G17" s="63"/>
      <c r="H17" s="62"/>
      <c r="I17" s="63"/>
      <c r="J17" s="62"/>
      <c r="K17" s="75"/>
      <c r="L17" s="62"/>
      <c r="M17" s="65"/>
      <c r="N17" s="66"/>
      <c r="O17" s="67" t="str">
        <f t="shared" si="0"/>
        <v xml:space="preserve"> </v>
      </c>
      <c r="P17" s="68"/>
      <c r="Q17" s="79" t="s">
        <v>191</v>
      </c>
      <c r="R17" s="69"/>
      <c r="S17" s="76"/>
      <c r="T17" s="15"/>
    </row>
    <row r="18" spans="1:20" ht="25.95" customHeight="1" x14ac:dyDescent="0.2">
      <c r="A18" s="47">
        <v>14</v>
      </c>
      <c r="B18" s="120">
        <f>エントリー①!$B$4</f>
        <v>0</v>
      </c>
      <c r="C18" s="121"/>
      <c r="D18" s="61"/>
      <c r="E18" s="61"/>
      <c r="F18" s="62"/>
      <c r="G18" s="63"/>
      <c r="H18" s="62"/>
      <c r="I18" s="63"/>
      <c r="J18" s="62"/>
      <c r="K18" s="75"/>
      <c r="L18" s="62"/>
      <c r="M18" s="65"/>
      <c r="N18" s="66"/>
      <c r="O18" s="67" t="str">
        <f t="shared" si="0"/>
        <v xml:space="preserve"> </v>
      </c>
      <c r="P18" s="68"/>
      <c r="Q18" s="79" t="s">
        <v>191</v>
      </c>
      <c r="R18" s="69"/>
      <c r="S18" s="76"/>
      <c r="T18" s="15"/>
    </row>
    <row r="19" spans="1:20" ht="25.95" customHeight="1" x14ac:dyDescent="0.2">
      <c r="A19" s="47">
        <v>15</v>
      </c>
      <c r="B19" s="120">
        <f>エントリー①!$B$4</f>
        <v>0</v>
      </c>
      <c r="C19" s="121"/>
      <c r="D19" s="61"/>
      <c r="E19" s="61"/>
      <c r="F19" s="62"/>
      <c r="G19" s="63"/>
      <c r="H19" s="62"/>
      <c r="I19" s="63"/>
      <c r="J19" s="62"/>
      <c r="K19" s="75"/>
      <c r="L19" s="62"/>
      <c r="M19" s="65"/>
      <c r="N19" s="66"/>
      <c r="O19" s="67" t="str">
        <f t="shared" si="0"/>
        <v xml:space="preserve"> </v>
      </c>
      <c r="P19" s="68"/>
      <c r="Q19" s="79" t="s">
        <v>191</v>
      </c>
      <c r="R19" s="69"/>
      <c r="S19" s="76"/>
      <c r="T19" s="15"/>
    </row>
    <row r="20" spans="1:20" ht="25.95" customHeight="1" x14ac:dyDescent="0.2">
      <c r="A20" s="47">
        <v>16</v>
      </c>
      <c r="B20" s="120">
        <f>エントリー①!$B$4</f>
        <v>0</v>
      </c>
      <c r="C20" s="121"/>
      <c r="D20" s="61"/>
      <c r="E20" s="61"/>
      <c r="F20" s="62"/>
      <c r="G20" s="63"/>
      <c r="H20" s="62"/>
      <c r="I20" s="63"/>
      <c r="J20" s="62"/>
      <c r="K20" s="75"/>
      <c r="L20" s="62"/>
      <c r="M20" s="65"/>
      <c r="N20" s="66"/>
      <c r="O20" s="67" t="str">
        <f t="shared" si="0"/>
        <v xml:space="preserve"> </v>
      </c>
      <c r="P20" s="68"/>
      <c r="Q20" s="79" t="s">
        <v>191</v>
      </c>
      <c r="R20" s="69"/>
      <c r="S20" s="76"/>
      <c r="T20" s="15"/>
    </row>
    <row r="21" spans="1:20" ht="25.95" customHeight="1" x14ac:dyDescent="0.2">
      <c r="A21" s="47">
        <v>17</v>
      </c>
      <c r="B21" s="120">
        <f>エントリー①!$B$4</f>
        <v>0</v>
      </c>
      <c r="C21" s="121"/>
      <c r="D21" s="61"/>
      <c r="E21" s="61"/>
      <c r="F21" s="62"/>
      <c r="G21" s="63"/>
      <c r="H21" s="62"/>
      <c r="I21" s="63"/>
      <c r="J21" s="62"/>
      <c r="K21" s="75"/>
      <c r="L21" s="62"/>
      <c r="M21" s="65"/>
      <c r="N21" s="66"/>
      <c r="O21" s="67" t="str">
        <f t="shared" si="0"/>
        <v xml:space="preserve"> </v>
      </c>
      <c r="P21" s="68"/>
      <c r="Q21" s="79" t="s">
        <v>191</v>
      </c>
      <c r="R21" s="69"/>
      <c r="S21" s="76"/>
      <c r="T21" s="15"/>
    </row>
    <row r="22" spans="1:20" ht="25.95" customHeight="1" x14ac:dyDescent="0.2">
      <c r="A22" s="47">
        <v>18</v>
      </c>
      <c r="B22" s="120">
        <f>エントリー①!$B$4</f>
        <v>0</v>
      </c>
      <c r="C22" s="121"/>
      <c r="D22" s="61"/>
      <c r="E22" s="61"/>
      <c r="F22" s="62"/>
      <c r="G22" s="63"/>
      <c r="H22" s="62"/>
      <c r="I22" s="63"/>
      <c r="J22" s="62"/>
      <c r="K22" s="75"/>
      <c r="L22" s="62"/>
      <c r="M22" s="65"/>
      <c r="N22" s="66"/>
      <c r="O22" s="67" t="str">
        <f t="shared" si="0"/>
        <v xml:space="preserve"> </v>
      </c>
      <c r="P22" s="68"/>
      <c r="Q22" s="79" t="s">
        <v>191</v>
      </c>
      <c r="R22" s="69"/>
      <c r="S22" s="76"/>
      <c r="T22" s="15"/>
    </row>
    <row r="23" spans="1:20" ht="25.95" customHeight="1" x14ac:dyDescent="0.2">
      <c r="A23" s="47">
        <v>19</v>
      </c>
      <c r="B23" s="120">
        <f>エントリー①!$B$4</f>
        <v>0</v>
      </c>
      <c r="C23" s="121"/>
      <c r="D23" s="61"/>
      <c r="E23" s="61"/>
      <c r="F23" s="62"/>
      <c r="G23" s="63"/>
      <c r="H23" s="62"/>
      <c r="I23" s="63"/>
      <c r="J23" s="62"/>
      <c r="K23" s="75"/>
      <c r="L23" s="62"/>
      <c r="M23" s="65"/>
      <c r="N23" s="66"/>
      <c r="O23" s="67" t="str">
        <f t="shared" si="0"/>
        <v xml:space="preserve"> </v>
      </c>
      <c r="P23" s="68"/>
      <c r="Q23" s="79" t="s">
        <v>191</v>
      </c>
      <c r="R23" s="69"/>
      <c r="S23" s="76"/>
      <c r="T23" s="15"/>
    </row>
    <row r="24" spans="1:20" ht="25.95" customHeight="1" x14ac:dyDescent="0.2">
      <c r="A24" s="47">
        <v>20</v>
      </c>
      <c r="B24" s="120">
        <f>エントリー①!$B$4</f>
        <v>0</v>
      </c>
      <c r="C24" s="121"/>
      <c r="D24" s="61"/>
      <c r="E24" s="61"/>
      <c r="F24" s="62"/>
      <c r="G24" s="63"/>
      <c r="H24" s="62"/>
      <c r="I24" s="63"/>
      <c r="J24" s="62"/>
      <c r="K24" s="75"/>
      <c r="L24" s="62"/>
      <c r="M24" s="65"/>
      <c r="N24" s="66"/>
      <c r="O24" s="67" t="str">
        <f t="shared" si="0"/>
        <v xml:space="preserve"> </v>
      </c>
      <c r="P24" s="68"/>
      <c r="Q24" s="79" t="s">
        <v>191</v>
      </c>
      <c r="R24" s="69"/>
      <c r="S24" s="76"/>
      <c r="T24" s="15"/>
    </row>
    <row r="25" spans="1:20" ht="25.95" customHeight="1" x14ac:dyDescent="0.2">
      <c r="A25" s="47">
        <v>21</v>
      </c>
      <c r="B25" s="120">
        <f>エントリー①!$B$4</f>
        <v>0</v>
      </c>
      <c r="C25" s="121"/>
      <c r="D25" s="61"/>
      <c r="E25" s="61"/>
      <c r="F25" s="62"/>
      <c r="G25" s="63"/>
      <c r="H25" s="62"/>
      <c r="I25" s="63"/>
      <c r="J25" s="62"/>
      <c r="K25" s="75"/>
      <c r="L25" s="62"/>
      <c r="M25" s="65"/>
      <c r="N25" s="66"/>
      <c r="O25" s="67" t="str">
        <f t="shared" si="0"/>
        <v xml:space="preserve"> </v>
      </c>
      <c r="P25" s="68"/>
      <c r="Q25" s="79" t="s">
        <v>191</v>
      </c>
      <c r="R25" s="69"/>
      <c r="S25" s="76"/>
    </row>
    <row r="26" spans="1:20" ht="25.95" customHeight="1" x14ac:dyDescent="0.2">
      <c r="A26" s="47">
        <v>22</v>
      </c>
      <c r="B26" s="120">
        <f>エントリー①!$B$4</f>
        <v>0</v>
      </c>
      <c r="C26" s="121"/>
      <c r="D26" s="61"/>
      <c r="E26" s="61"/>
      <c r="F26" s="62"/>
      <c r="G26" s="63"/>
      <c r="H26" s="62"/>
      <c r="I26" s="63"/>
      <c r="J26" s="62"/>
      <c r="K26" s="75"/>
      <c r="L26" s="62"/>
      <c r="M26" s="65"/>
      <c r="N26" s="66"/>
      <c r="O26" s="67" t="str">
        <f t="shared" si="0"/>
        <v xml:space="preserve"> </v>
      </c>
      <c r="P26" s="68"/>
      <c r="Q26" s="79" t="s">
        <v>191</v>
      </c>
      <c r="R26" s="69"/>
      <c r="S26" s="76"/>
    </row>
    <row r="27" spans="1:20" ht="25.95" customHeight="1" x14ac:dyDescent="0.2">
      <c r="A27" s="47">
        <v>23</v>
      </c>
      <c r="B27" s="120">
        <f>エントリー①!$B$4</f>
        <v>0</v>
      </c>
      <c r="C27" s="121"/>
      <c r="D27" s="61"/>
      <c r="E27" s="61"/>
      <c r="F27" s="62"/>
      <c r="G27" s="63"/>
      <c r="H27" s="62"/>
      <c r="I27" s="63"/>
      <c r="J27" s="62"/>
      <c r="K27" s="75"/>
      <c r="L27" s="62"/>
      <c r="M27" s="65"/>
      <c r="N27" s="66"/>
      <c r="O27" s="67" t="str">
        <f t="shared" si="0"/>
        <v xml:space="preserve"> </v>
      </c>
      <c r="P27" s="68"/>
      <c r="Q27" s="79" t="s">
        <v>191</v>
      </c>
      <c r="R27" s="69"/>
      <c r="S27" s="76"/>
    </row>
    <row r="28" spans="1:20" ht="25.95" customHeight="1" x14ac:dyDescent="0.2">
      <c r="A28" s="47">
        <v>24</v>
      </c>
      <c r="B28" s="120">
        <f>エントリー①!$B$4</f>
        <v>0</v>
      </c>
      <c r="C28" s="121"/>
      <c r="D28" s="61"/>
      <c r="E28" s="61"/>
      <c r="F28" s="62"/>
      <c r="G28" s="63"/>
      <c r="H28" s="62"/>
      <c r="I28" s="63"/>
      <c r="J28" s="62"/>
      <c r="K28" s="75"/>
      <c r="L28" s="62"/>
      <c r="M28" s="65"/>
      <c r="N28" s="66"/>
      <c r="O28" s="67" t="str">
        <f t="shared" si="0"/>
        <v xml:space="preserve"> </v>
      </c>
      <c r="P28" s="68"/>
      <c r="Q28" s="79" t="s">
        <v>191</v>
      </c>
      <c r="R28" s="69"/>
      <c r="S28" s="76"/>
    </row>
    <row r="29" spans="1:20" ht="25.95" customHeight="1" x14ac:dyDescent="0.2">
      <c r="A29" s="47">
        <v>25</v>
      </c>
      <c r="B29" s="120">
        <f>エントリー①!$B$4</f>
        <v>0</v>
      </c>
      <c r="C29" s="121"/>
      <c r="D29" s="61"/>
      <c r="E29" s="61"/>
      <c r="F29" s="62"/>
      <c r="G29" s="63"/>
      <c r="H29" s="62"/>
      <c r="I29" s="63"/>
      <c r="J29" s="62"/>
      <c r="K29" s="75"/>
      <c r="L29" s="62"/>
      <c r="M29" s="65"/>
      <c r="N29" s="66"/>
      <c r="O29" s="67" t="str">
        <f t="shared" si="0"/>
        <v xml:space="preserve"> </v>
      </c>
      <c r="P29" s="68"/>
      <c r="Q29" s="79" t="s">
        <v>191</v>
      </c>
      <c r="R29" s="69"/>
      <c r="S29" s="76"/>
    </row>
    <row r="30" spans="1:20" ht="25.95" customHeight="1" x14ac:dyDescent="0.2">
      <c r="F30" s="70">
        <f>COUNTA(F5:F29)</f>
        <v>0</v>
      </c>
    </row>
  </sheetData>
  <sheetProtection algorithmName="SHA-512" hashValue="fdVvfmGqlawHuhlKyxb5AZ7gqLIaj9whj2nBInM75PqCXif+m9iXUCf0U/SNlAe0utnkG5lRqu6tdeuddGhVsw==" saltValue="jHohOm/RdntvfVzWgHGHmg==" spinCount="100000" sheet="1" objects="1" scenarios="1"/>
  <dataConsolidate/>
  <mergeCells count="37">
    <mergeCell ref="Q2:R3"/>
    <mergeCell ref="B28:C28"/>
    <mergeCell ref="B29:C29"/>
    <mergeCell ref="S2:S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9:C9"/>
    <mergeCell ref="A1:P1"/>
    <mergeCell ref="E2:E3"/>
    <mergeCell ref="F2:G3"/>
    <mergeCell ref="H2:I3"/>
    <mergeCell ref="J2:K3"/>
    <mergeCell ref="L2:N3"/>
    <mergeCell ref="O2:O3"/>
    <mergeCell ref="P2:P3"/>
    <mergeCell ref="A3:A4"/>
    <mergeCell ref="B3:C4"/>
    <mergeCell ref="B5:C5"/>
    <mergeCell ref="B6:C6"/>
    <mergeCell ref="B7:C7"/>
    <mergeCell ref="B8:C8"/>
  </mergeCells>
  <phoneticPr fontId="2"/>
  <conditionalFormatting sqref="B5:B29">
    <cfRule type="cellIs" dxfId="8" priority="7" operator="equal">
      <formula>0</formula>
    </cfRule>
    <cfRule type="cellIs" dxfId="7" priority="9" operator="equal">
      <formula>0</formula>
    </cfRule>
  </conditionalFormatting>
  <conditionalFormatting sqref="B24:B29">
    <cfRule type="cellIs" dxfId="6" priority="5" operator="equal">
      <formula>0</formula>
    </cfRule>
  </conditionalFormatting>
  <conditionalFormatting sqref="B5:C29">
    <cfRule type="cellIs" dxfId="5" priority="1" operator="equal">
      <formula>0</formula>
    </cfRule>
    <cfRule type="cellIs" dxfId="4" priority="2" operator="equal">
      <formula>0</formula>
    </cfRule>
    <cfRule type="cellIs" dxfId="3" priority="3" operator="equal">
      <formula>"（選択）"</formula>
    </cfRule>
    <cfRule type="cellIs" dxfId="2" priority="4" operator="equal">
      <formula>"（選択）"</formula>
    </cfRule>
    <cfRule type="cellIs" dxfId="1" priority="8" operator="equal">
      <formula>0</formula>
    </cfRule>
  </conditionalFormatting>
  <conditionalFormatting sqref="B24:C29">
    <cfRule type="cellIs" dxfId="0" priority="6" operator="equal">
      <formula>0</formula>
    </cfRule>
  </conditionalFormatting>
  <dataValidations count="4">
    <dataValidation type="list" allowBlank="1" showInputMessage="1" showErrorMessage="1" sqref="E5:E29" xr:uid="{00000000-0002-0000-0200-000000000000}">
      <formula1>INDIRECT(D5)</formula1>
    </dataValidation>
    <dataValidation imeMode="disabled" allowBlank="1" showInputMessage="1" showErrorMessage="1" sqref="M5:N29 S5:S29 Q5:Q29" xr:uid="{00000000-0002-0000-0200-000001000000}"/>
    <dataValidation imeMode="halfAlpha" allowBlank="1" showInputMessage="1" showErrorMessage="1" sqref="R5:R29" xr:uid="{00000000-0002-0000-0200-000002000000}"/>
    <dataValidation imeMode="hiragana" allowBlank="1" showInputMessage="1" showErrorMessage="1" sqref="H5:I29" xr:uid="{00000000-0002-0000-0200-000003000000}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3" orientation="landscape" r:id="rId1"/>
  <headerFooter>
    <oddHeader>&amp;C&amp;"BIZ UDPゴシック,標準"&amp;12 &amp;"游明朝,標準"&amp;11 2025横浜JOC大会参加申込書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4000000}">
          <x14:formula1>
            <xm:f>リスト1!$J$2:$J$15</xm:f>
          </x14:formula1>
          <xm:sqref>P6:P29</xm:sqref>
        </x14:dataValidation>
        <x14:dataValidation type="list" allowBlank="1" showInputMessage="1" showErrorMessage="1" xr:uid="{00000000-0002-0000-0200-000005000000}">
          <x14:formula1>
            <xm:f>リスト1!$D$1:$E$1</xm:f>
          </x14:formula1>
          <xm:sqref>D6:D29</xm:sqref>
        </x14:dataValidation>
        <x14:dataValidation type="list" allowBlank="1" showInputMessage="1" showErrorMessage="1" xr:uid="{00000000-0002-0000-0200-000006000000}">
          <x14:formula1>
            <xm:f>リスト1!$F$1:$G$1</xm:f>
          </x14:formula1>
          <xm:sqref>D5</xm:sqref>
        </x14:dataValidation>
        <x14:dataValidation type="list" allowBlank="1" showInputMessage="1" showErrorMessage="1" xr:uid="{00000000-0002-0000-0200-000007000000}">
          <x14:formula1>
            <xm:f>リスト1!$J$16:$J$18</xm:f>
          </x14:formula1>
          <xm:sqref>P5</xm:sqref>
        </x14:dataValidation>
        <x14:dataValidation type="list" allowBlank="1" showInputMessage="1" showErrorMessage="1" xr:uid="{00000000-0002-0000-0200-000008000000}">
          <x14:formula1>
            <xm:f>リスト1!$I$2:$I$5</xm:f>
          </x14:formula1>
          <xm:sqref>L5:L29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L80"/>
  <sheetViews>
    <sheetView showGridLines="0" zoomScale="80" zoomScaleNormal="80" zoomScaleSheetLayoutView="83" workbookViewId="0">
      <selection activeCell="M9" sqref="M9"/>
    </sheetView>
  </sheetViews>
  <sheetFormatPr defaultColWidth="8.88671875" defaultRowHeight="16.2" x14ac:dyDescent="0.2"/>
  <cols>
    <col min="1" max="1" width="12.44140625" style="6" bestFit="1" customWidth="1"/>
    <col min="2" max="2" width="9.109375" style="6" customWidth="1"/>
    <col min="3" max="3" width="9.109375" style="6" bestFit="1" customWidth="1"/>
    <col min="4" max="5" width="12.88671875" style="6" bestFit="1" customWidth="1"/>
    <col min="6" max="6" width="14.109375" style="6" bestFit="1" customWidth="1"/>
    <col min="7" max="7" width="14.6640625" style="6" bestFit="1" customWidth="1"/>
    <col min="8" max="9" width="19.77734375" style="6" bestFit="1" customWidth="1"/>
    <col min="10" max="10" width="17.33203125" style="6" bestFit="1" customWidth="1"/>
    <col min="11" max="11" width="19.109375" style="5" bestFit="1" customWidth="1"/>
    <col min="12" max="12" width="13.109375" style="5" bestFit="1" customWidth="1"/>
    <col min="13" max="13" width="17.33203125" style="5" bestFit="1" customWidth="1"/>
    <col min="14" max="15" width="17.33203125" style="5" customWidth="1"/>
    <col min="16" max="16" width="13.33203125" style="5" bestFit="1" customWidth="1"/>
    <col min="17" max="18" width="14" style="5" customWidth="1"/>
    <col min="19" max="16384" width="8.88671875" style="5"/>
  </cols>
  <sheetData>
    <row r="1" spans="1:19" x14ac:dyDescent="0.2">
      <c r="A1" s="6" t="s">
        <v>124</v>
      </c>
      <c r="B1" s="6" t="s">
        <v>7</v>
      </c>
      <c r="C1" s="6" t="s">
        <v>2</v>
      </c>
      <c r="D1" s="6" t="s">
        <v>161</v>
      </c>
      <c r="E1" s="6" t="s">
        <v>163</v>
      </c>
      <c r="F1" s="6" t="s">
        <v>164</v>
      </c>
      <c r="G1" s="6" t="s">
        <v>162</v>
      </c>
      <c r="H1" s="6" t="s">
        <v>170</v>
      </c>
      <c r="I1" s="6" t="s">
        <v>171</v>
      </c>
      <c r="J1" s="6" t="s">
        <v>100</v>
      </c>
      <c r="K1" s="5" t="s">
        <v>154</v>
      </c>
      <c r="L1" s="5" t="s">
        <v>156</v>
      </c>
      <c r="M1" s="5" t="s">
        <v>135</v>
      </c>
      <c r="N1" s="7" t="s">
        <v>155</v>
      </c>
      <c r="O1" s="7" t="s">
        <v>173</v>
      </c>
      <c r="P1" s="7" t="s">
        <v>157</v>
      </c>
      <c r="Q1" s="7" t="s">
        <v>158</v>
      </c>
      <c r="R1" s="7" t="s">
        <v>136</v>
      </c>
      <c r="S1" s="5" t="s">
        <v>134</v>
      </c>
    </row>
    <row r="2" spans="1:19" x14ac:dyDescent="0.2">
      <c r="A2" s="6">
        <v>1</v>
      </c>
      <c r="B2" s="6" t="s">
        <v>10</v>
      </c>
      <c r="C2" s="6" t="s">
        <v>79</v>
      </c>
      <c r="D2" s="6" t="s">
        <v>75</v>
      </c>
      <c r="E2" s="6" t="s">
        <v>75</v>
      </c>
      <c r="F2" s="6" t="s">
        <v>80</v>
      </c>
      <c r="G2" s="6" t="s">
        <v>87</v>
      </c>
      <c r="H2" s="6" t="s">
        <v>159</v>
      </c>
      <c r="I2" s="6" t="s">
        <v>188</v>
      </c>
      <c r="J2" s="6" t="s">
        <v>101</v>
      </c>
      <c r="K2" s="5" t="s">
        <v>141</v>
      </c>
      <c r="L2" s="5" t="s">
        <v>143</v>
      </c>
      <c r="M2" s="5" t="s">
        <v>143</v>
      </c>
      <c r="N2" s="5" t="s">
        <v>143</v>
      </c>
      <c r="O2" s="5" t="s">
        <v>143</v>
      </c>
      <c r="P2" s="5" t="s">
        <v>141</v>
      </c>
      <c r="Q2" s="5" t="s">
        <v>144</v>
      </c>
      <c r="R2" s="5" t="s">
        <v>144</v>
      </c>
      <c r="S2" s="5" t="s">
        <v>137</v>
      </c>
    </row>
    <row r="3" spans="1:19" x14ac:dyDescent="0.2">
      <c r="A3" s="6">
        <v>2</v>
      </c>
      <c r="B3" s="6" t="s">
        <v>11</v>
      </c>
      <c r="C3" s="6" t="s">
        <v>9</v>
      </c>
      <c r="D3" s="6" t="s">
        <v>64</v>
      </c>
      <c r="E3" s="6" t="s">
        <v>64</v>
      </c>
      <c r="F3" s="6" t="s">
        <v>81</v>
      </c>
      <c r="G3" s="6" t="s">
        <v>76</v>
      </c>
      <c r="H3" s="6" t="s">
        <v>182</v>
      </c>
      <c r="I3" s="6" t="s">
        <v>97</v>
      </c>
      <c r="J3" s="6" t="s">
        <v>102</v>
      </c>
      <c r="K3" s="5" t="s">
        <v>127</v>
      </c>
      <c r="L3" s="7" t="s">
        <v>132</v>
      </c>
      <c r="M3" s="7" t="s">
        <v>132</v>
      </c>
      <c r="N3" s="7" t="s">
        <v>132</v>
      </c>
      <c r="O3" s="7" t="s">
        <v>132</v>
      </c>
      <c r="P3" s="5" t="s">
        <v>127</v>
      </c>
      <c r="Q3" s="5" t="s">
        <v>145</v>
      </c>
      <c r="R3" s="5" t="s">
        <v>145</v>
      </c>
      <c r="S3" s="5" t="s">
        <v>138</v>
      </c>
    </row>
    <row r="4" spans="1:19" s="7" customFormat="1" x14ac:dyDescent="0.2">
      <c r="A4" s="6">
        <v>3</v>
      </c>
      <c r="B4" s="6" t="s">
        <v>12</v>
      </c>
      <c r="C4" s="6" t="s">
        <v>8</v>
      </c>
      <c r="D4" s="6" t="s">
        <v>65</v>
      </c>
      <c r="E4" s="6" t="s">
        <v>65</v>
      </c>
      <c r="F4" s="6" t="s">
        <v>77</v>
      </c>
      <c r="G4" s="6" t="s">
        <v>88</v>
      </c>
      <c r="H4" s="6" t="s">
        <v>195</v>
      </c>
      <c r="I4" s="6" t="s">
        <v>125</v>
      </c>
      <c r="J4" s="6" t="s">
        <v>103</v>
      </c>
      <c r="K4" s="5" t="s">
        <v>128</v>
      </c>
      <c r="L4" s="7" t="s">
        <v>76</v>
      </c>
      <c r="M4" s="7" t="s">
        <v>76</v>
      </c>
      <c r="N4" s="7" t="s">
        <v>76</v>
      </c>
      <c r="O4" s="7" t="s">
        <v>76</v>
      </c>
      <c r="P4" s="5" t="s">
        <v>128</v>
      </c>
      <c r="Q4" s="5" t="s">
        <v>146</v>
      </c>
      <c r="R4" s="5" t="s">
        <v>146</v>
      </c>
      <c r="S4" s="5" t="s">
        <v>139</v>
      </c>
    </row>
    <row r="5" spans="1:19" s="7" customFormat="1" x14ac:dyDescent="0.2">
      <c r="A5" s="6">
        <v>4</v>
      </c>
      <c r="B5" s="6" t="s">
        <v>13</v>
      </c>
      <c r="C5" s="6" t="s">
        <v>179</v>
      </c>
      <c r="D5" s="6" t="s">
        <v>62</v>
      </c>
      <c r="E5" s="6" t="s">
        <v>62</v>
      </c>
      <c r="F5" s="6" t="s">
        <v>82</v>
      </c>
      <c r="G5" s="6" t="s">
        <v>89</v>
      </c>
      <c r="I5" s="6" t="s">
        <v>159</v>
      </c>
      <c r="J5" s="6" t="s">
        <v>104</v>
      </c>
      <c r="K5" s="7" t="s">
        <v>132</v>
      </c>
      <c r="L5" s="7" t="s">
        <v>77</v>
      </c>
      <c r="M5" s="7" t="s">
        <v>77</v>
      </c>
      <c r="N5" s="7" t="s">
        <v>77</v>
      </c>
      <c r="O5" s="7" t="s">
        <v>77</v>
      </c>
      <c r="P5" s="7" t="s">
        <v>132</v>
      </c>
      <c r="Q5" s="7" t="s">
        <v>147</v>
      </c>
      <c r="R5" s="7" t="s">
        <v>147</v>
      </c>
      <c r="S5" s="7" t="s">
        <v>140</v>
      </c>
    </row>
    <row r="6" spans="1:19" s="7" customFormat="1" x14ac:dyDescent="0.2">
      <c r="A6" s="6">
        <v>5</v>
      </c>
      <c r="B6" s="6" t="s">
        <v>14</v>
      </c>
      <c r="C6" s="6"/>
      <c r="D6" s="6" t="s">
        <v>66</v>
      </c>
      <c r="E6" s="6" t="s">
        <v>66</v>
      </c>
      <c r="F6" s="6" t="s">
        <v>57</v>
      </c>
      <c r="G6" s="6" t="s">
        <v>74</v>
      </c>
      <c r="H6" s="6"/>
      <c r="I6" s="6"/>
      <c r="J6" s="6" t="s">
        <v>105</v>
      </c>
      <c r="K6" s="7" t="s">
        <v>76</v>
      </c>
      <c r="L6" s="7" t="s">
        <v>129</v>
      </c>
      <c r="M6" s="7" t="s">
        <v>129</v>
      </c>
      <c r="N6" s="7" t="s">
        <v>129</v>
      </c>
      <c r="O6" s="7" t="s">
        <v>129</v>
      </c>
      <c r="P6" s="7" t="s">
        <v>76</v>
      </c>
      <c r="Q6" s="7" t="s">
        <v>148</v>
      </c>
      <c r="R6" s="7" t="s">
        <v>148</v>
      </c>
    </row>
    <row r="7" spans="1:19" s="7" customFormat="1" x14ac:dyDescent="0.2">
      <c r="A7" s="6">
        <v>6</v>
      </c>
      <c r="B7" s="6" t="s">
        <v>15</v>
      </c>
      <c r="C7" s="6"/>
      <c r="D7" s="6" t="s">
        <v>63</v>
      </c>
      <c r="E7" s="6" t="s">
        <v>63</v>
      </c>
      <c r="F7" s="6" t="s">
        <v>83</v>
      </c>
      <c r="G7" s="6" t="s">
        <v>90</v>
      </c>
      <c r="H7" s="6"/>
      <c r="I7" s="6"/>
      <c r="J7" s="6" t="s">
        <v>106</v>
      </c>
      <c r="K7" s="7" t="s">
        <v>77</v>
      </c>
      <c r="L7" s="7" t="s">
        <v>131</v>
      </c>
      <c r="M7" s="7" t="s">
        <v>131</v>
      </c>
      <c r="N7" s="7" t="s">
        <v>131</v>
      </c>
      <c r="O7" s="7" t="s">
        <v>131</v>
      </c>
      <c r="P7" s="7" t="s">
        <v>77</v>
      </c>
      <c r="Q7" s="7" t="s">
        <v>149</v>
      </c>
      <c r="R7" s="7" t="s">
        <v>149</v>
      </c>
    </row>
    <row r="8" spans="1:19" s="7" customFormat="1" x14ac:dyDescent="0.2">
      <c r="A8" s="6">
        <v>7</v>
      </c>
      <c r="B8" s="6" t="s">
        <v>16</v>
      </c>
      <c r="C8" s="6"/>
      <c r="D8" s="6" t="s">
        <v>67</v>
      </c>
      <c r="E8" s="6" t="s">
        <v>67</v>
      </c>
      <c r="F8" s="6" t="s">
        <v>84</v>
      </c>
      <c r="G8" s="6" t="s">
        <v>91</v>
      </c>
      <c r="H8" s="6"/>
      <c r="I8" s="6"/>
      <c r="J8" s="6" t="s">
        <v>107</v>
      </c>
      <c r="K8" s="7" t="s">
        <v>129</v>
      </c>
      <c r="L8" s="7" t="s">
        <v>78</v>
      </c>
      <c r="M8" s="7" t="s">
        <v>78</v>
      </c>
      <c r="N8" s="7" t="s">
        <v>78</v>
      </c>
      <c r="O8" s="7" t="s">
        <v>78</v>
      </c>
      <c r="P8" s="7" t="s">
        <v>129</v>
      </c>
      <c r="Q8" s="7" t="s">
        <v>150</v>
      </c>
      <c r="R8" s="7" t="s">
        <v>150</v>
      </c>
    </row>
    <row r="9" spans="1:19" s="7" customFormat="1" x14ac:dyDescent="0.2">
      <c r="A9" s="6">
        <v>8</v>
      </c>
      <c r="B9" s="6" t="s">
        <v>17</v>
      </c>
      <c r="C9" s="6"/>
      <c r="D9" s="6" t="s">
        <v>68</v>
      </c>
      <c r="E9" s="6" t="s">
        <v>68</v>
      </c>
      <c r="F9" s="6" t="s">
        <v>78</v>
      </c>
      <c r="G9" s="6" t="s">
        <v>92</v>
      </c>
      <c r="H9" s="6"/>
      <c r="I9" s="6"/>
      <c r="J9" s="6" t="s">
        <v>108</v>
      </c>
      <c r="K9" s="7" t="s">
        <v>131</v>
      </c>
      <c r="L9" s="7" t="s">
        <v>142</v>
      </c>
      <c r="M9" s="7" t="s">
        <v>142</v>
      </c>
      <c r="N9" s="7" t="s">
        <v>142</v>
      </c>
      <c r="O9" s="7" t="s">
        <v>142</v>
      </c>
      <c r="P9" s="7" t="s">
        <v>131</v>
      </c>
      <c r="Q9" s="7" t="s">
        <v>151</v>
      </c>
      <c r="R9" s="7" t="s">
        <v>151</v>
      </c>
    </row>
    <row r="10" spans="1:19" s="7" customFormat="1" x14ac:dyDescent="0.2">
      <c r="A10" s="6">
        <v>9</v>
      </c>
      <c r="B10" s="6" t="s">
        <v>18</v>
      </c>
      <c r="C10" s="6"/>
      <c r="D10" s="6" t="s">
        <v>69</v>
      </c>
      <c r="E10" s="6" t="s">
        <v>69</v>
      </c>
      <c r="F10" s="6" t="s">
        <v>85</v>
      </c>
      <c r="G10" s="6" t="s">
        <v>85</v>
      </c>
      <c r="H10" s="6"/>
      <c r="I10" s="6"/>
      <c r="J10" s="6" t="s">
        <v>109</v>
      </c>
      <c r="K10" s="7" t="s">
        <v>78</v>
      </c>
      <c r="P10" s="7" t="s">
        <v>78</v>
      </c>
      <c r="Q10" s="7" t="s">
        <v>152</v>
      </c>
      <c r="R10" s="7" t="s">
        <v>152</v>
      </c>
    </row>
    <row r="11" spans="1:19" s="7" customFormat="1" x14ac:dyDescent="0.2">
      <c r="A11" s="6">
        <v>10</v>
      </c>
      <c r="B11" s="6" t="s">
        <v>19</v>
      </c>
      <c r="C11" s="6"/>
      <c r="D11" s="6" t="s">
        <v>70</v>
      </c>
      <c r="E11" s="6" t="s">
        <v>70</v>
      </c>
      <c r="F11" s="6" t="s">
        <v>86</v>
      </c>
      <c r="G11" s="6" t="s">
        <v>93</v>
      </c>
      <c r="H11" s="6"/>
      <c r="I11" s="6"/>
      <c r="J11" s="6" t="s">
        <v>110</v>
      </c>
      <c r="K11" s="7" t="s">
        <v>130</v>
      </c>
      <c r="P11" s="7" t="s">
        <v>130</v>
      </c>
      <c r="Q11" s="7" t="s">
        <v>153</v>
      </c>
      <c r="R11" s="7" t="s">
        <v>153</v>
      </c>
    </row>
    <row r="12" spans="1:19" s="7" customFormat="1" x14ac:dyDescent="0.2">
      <c r="A12" s="6">
        <v>11</v>
      </c>
      <c r="B12" s="6" t="s">
        <v>20</v>
      </c>
      <c r="C12" s="6"/>
      <c r="D12" s="6"/>
      <c r="E12" s="6"/>
      <c r="F12" s="6"/>
      <c r="G12" s="6"/>
      <c r="H12" s="6"/>
      <c r="I12" s="6"/>
      <c r="J12" s="6" t="s">
        <v>111</v>
      </c>
      <c r="Q12" s="7" t="s">
        <v>130</v>
      </c>
      <c r="R12" s="7" t="s">
        <v>130</v>
      </c>
    </row>
    <row r="13" spans="1:19" s="7" customFormat="1" x14ac:dyDescent="0.2">
      <c r="A13" s="6">
        <v>12</v>
      </c>
      <c r="B13" s="6" t="s">
        <v>21</v>
      </c>
      <c r="C13" s="6"/>
      <c r="D13" s="6"/>
      <c r="E13" s="6"/>
      <c r="F13" s="6"/>
      <c r="G13" s="6"/>
      <c r="H13" s="6"/>
      <c r="I13" s="6"/>
      <c r="J13" s="6" t="s">
        <v>112</v>
      </c>
    </row>
    <row r="14" spans="1:19" s="7" customFormat="1" x14ac:dyDescent="0.2">
      <c r="A14" s="6">
        <v>13</v>
      </c>
      <c r="B14" s="6" t="s">
        <v>22</v>
      </c>
      <c r="C14" s="6"/>
      <c r="D14" s="6"/>
      <c r="E14" s="6"/>
      <c r="F14" s="6"/>
      <c r="G14" s="6"/>
      <c r="H14" s="6"/>
      <c r="I14" s="6"/>
      <c r="J14" s="6" t="s">
        <v>113</v>
      </c>
    </row>
    <row r="15" spans="1:19" s="7" customFormat="1" x14ac:dyDescent="0.2">
      <c r="A15" s="6">
        <v>14</v>
      </c>
      <c r="B15" s="6" t="s">
        <v>23</v>
      </c>
      <c r="C15" s="6"/>
      <c r="D15" s="6"/>
      <c r="E15" s="6"/>
      <c r="F15" s="6"/>
      <c r="G15" s="6"/>
      <c r="H15" s="6"/>
      <c r="I15" s="6"/>
      <c r="J15" s="6" t="s">
        <v>114</v>
      </c>
    </row>
    <row r="16" spans="1:19" s="7" customFormat="1" x14ac:dyDescent="0.2">
      <c r="A16" s="6">
        <v>15</v>
      </c>
      <c r="B16" s="6" t="s">
        <v>24</v>
      </c>
      <c r="C16" s="6"/>
      <c r="D16" s="6"/>
      <c r="E16" s="6"/>
      <c r="F16" s="6"/>
      <c r="G16" s="6"/>
      <c r="H16" s="6"/>
      <c r="I16" s="6"/>
      <c r="J16" s="9" t="s">
        <v>176</v>
      </c>
    </row>
    <row r="17" spans="1:10" s="7" customFormat="1" x14ac:dyDescent="0.2">
      <c r="A17" s="6">
        <v>16</v>
      </c>
      <c r="B17" s="6" t="s">
        <v>25</v>
      </c>
      <c r="C17" s="6"/>
      <c r="D17" s="6"/>
      <c r="E17" s="6"/>
      <c r="F17" s="6"/>
      <c r="G17" s="6"/>
      <c r="H17" s="6"/>
      <c r="I17" s="6"/>
      <c r="J17" s="7" t="s">
        <v>183</v>
      </c>
    </row>
    <row r="18" spans="1:10" s="7" customFormat="1" x14ac:dyDescent="0.2">
      <c r="A18" s="6">
        <v>17</v>
      </c>
      <c r="B18" s="6" t="s">
        <v>26</v>
      </c>
      <c r="C18" s="6"/>
      <c r="D18" s="6"/>
      <c r="E18" s="6"/>
      <c r="F18" s="6"/>
      <c r="G18" s="6"/>
      <c r="H18" s="6"/>
      <c r="I18" s="6"/>
      <c r="J18" s="6" t="s">
        <v>101</v>
      </c>
    </row>
    <row r="19" spans="1:10" x14ac:dyDescent="0.2">
      <c r="A19" s="6">
        <v>18</v>
      </c>
      <c r="B19" s="6" t="s">
        <v>27</v>
      </c>
    </row>
    <row r="20" spans="1:10" x14ac:dyDescent="0.2">
      <c r="A20" s="6">
        <v>19</v>
      </c>
      <c r="B20" s="6" t="s">
        <v>28</v>
      </c>
    </row>
    <row r="21" spans="1:10" x14ac:dyDescent="0.2">
      <c r="A21" s="6">
        <v>20</v>
      </c>
      <c r="B21" s="6" t="s">
        <v>29</v>
      </c>
    </row>
    <row r="22" spans="1:10" x14ac:dyDescent="0.2">
      <c r="A22" s="6">
        <v>21</v>
      </c>
      <c r="B22" s="6" t="s">
        <v>30</v>
      </c>
    </row>
    <row r="23" spans="1:10" x14ac:dyDescent="0.2">
      <c r="A23" s="6">
        <v>22</v>
      </c>
      <c r="B23" s="6" t="s">
        <v>31</v>
      </c>
    </row>
    <row r="24" spans="1:10" x14ac:dyDescent="0.2">
      <c r="A24" s="6">
        <v>23</v>
      </c>
      <c r="B24" s="6" t="s">
        <v>32</v>
      </c>
    </row>
    <row r="25" spans="1:10" x14ac:dyDescent="0.2">
      <c r="A25" s="6">
        <v>24</v>
      </c>
      <c r="B25" s="6" t="s">
        <v>33</v>
      </c>
    </row>
    <row r="26" spans="1:10" x14ac:dyDescent="0.2">
      <c r="A26" s="6">
        <v>25</v>
      </c>
      <c r="B26" s="6" t="s">
        <v>34</v>
      </c>
    </row>
    <row r="27" spans="1:10" x14ac:dyDescent="0.2">
      <c r="A27" s="6">
        <v>26</v>
      </c>
      <c r="B27" s="6" t="s">
        <v>35</v>
      </c>
    </row>
    <row r="28" spans="1:10" x14ac:dyDescent="0.2">
      <c r="A28" s="6">
        <v>27</v>
      </c>
      <c r="B28" s="6" t="s">
        <v>36</v>
      </c>
    </row>
    <row r="29" spans="1:10" x14ac:dyDescent="0.2">
      <c r="A29" s="6">
        <v>28</v>
      </c>
      <c r="B29" s="6" t="s">
        <v>37</v>
      </c>
    </row>
    <row r="30" spans="1:10" x14ac:dyDescent="0.2">
      <c r="A30" s="6">
        <v>29</v>
      </c>
      <c r="B30" s="6" t="s">
        <v>38</v>
      </c>
    </row>
    <row r="31" spans="1:10" x14ac:dyDescent="0.2">
      <c r="A31" s="6">
        <v>30</v>
      </c>
      <c r="B31" s="6" t="s">
        <v>39</v>
      </c>
    </row>
    <row r="32" spans="1:10" x14ac:dyDescent="0.2">
      <c r="A32" s="6">
        <v>31</v>
      </c>
      <c r="B32" s="6" t="s">
        <v>40</v>
      </c>
    </row>
    <row r="33" spans="1:38" x14ac:dyDescent="0.2">
      <c r="A33" s="6">
        <v>32</v>
      </c>
      <c r="B33" s="6" t="s">
        <v>41</v>
      </c>
    </row>
    <row r="34" spans="1:38" x14ac:dyDescent="0.2">
      <c r="A34" s="6">
        <v>33</v>
      </c>
      <c r="B34" s="6" t="s">
        <v>42</v>
      </c>
    </row>
    <row r="35" spans="1:38" x14ac:dyDescent="0.2">
      <c r="A35" s="6">
        <v>34</v>
      </c>
      <c r="B35" s="6" t="s">
        <v>43</v>
      </c>
    </row>
    <row r="36" spans="1:38" s="8" customFormat="1" x14ac:dyDescent="0.2">
      <c r="A36" s="6">
        <v>35</v>
      </c>
      <c r="B36" s="6" t="s">
        <v>44</v>
      </c>
      <c r="C36" s="6"/>
      <c r="D36" s="6"/>
      <c r="E36" s="6"/>
      <c r="F36" s="6"/>
      <c r="G36" s="6"/>
      <c r="H36" s="6"/>
      <c r="I36" s="6"/>
      <c r="J36" s="6"/>
    </row>
    <row r="37" spans="1:38" x14ac:dyDescent="0.2">
      <c r="A37" s="6">
        <v>36</v>
      </c>
      <c r="B37" s="6" t="s">
        <v>45</v>
      </c>
    </row>
    <row r="38" spans="1:38" x14ac:dyDescent="0.2">
      <c r="A38" s="6">
        <v>37</v>
      </c>
      <c r="B38" s="6" t="s">
        <v>46</v>
      </c>
    </row>
    <row r="39" spans="1:38" s="1" customFormat="1" x14ac:dyDescent="0.2">
      <c r="A39" s="6">
        <v>38</v>
      </c>
      <c r="B39" s="6" t="s">
        <v>47</v>
      </c>
      <c r="C39" s="6"/>
      <c r="D39" s="6"/>
      <c r="E39" s="6"/>
      <c r="F39" s="6"/>
      <c r="G39" s="6"/>
      <c r="H39" s="6"/>
      <c r="I39" s="6"/>
      <c r="J39" s="6"/>
    </row>
    <row r="40" spans="1:38" s="1" customFormat="1" x14ac:dyDescent="0.2">
      <c r="A40" s="6">
        <v>39</v>
      </c>
      <c r="B40" s="6" t="s">
        <v>48</v>
      </c>
      <c r="C40" s="6"/>
      <c r="D40" s="6"/>
      <c r="E40" s="6"/>
      <c r="F40" s="6"/>
      <c r="G40" s="6"/>
      <c r="H40" s="6"/>
      <c r="I40" s="6"/>
      <c r="J40" s="6"/>
    </row>
    <row r="41" spans="1:38" x14ac:dyDescent="0.2">
      <c r="A41" s="6">
        <v>40</v>
      </c>
      <c r="B41" s="6" t="s">
        <v>49</v>
      </c>
    </row>
    <row r="42" spans="1:38" x14ac:dyDescent="0.2">
      <c r="A42" s="6">
        <v>41</v>
      </c>
      <c r="B42" s="6" t="s">
        <v>50</v>
      </c>
    </row>
    <row r="43" spans="1:38" x14ac:dyDescent="0.2">
      <c r="A43" s="6">
        <v>42</v>
      </c>
      <c r="B43" s="6" t="s">
        <v>51</v>
      </c>
    </row>
    <row r="44" spans="1:38" x14ac:dyDescent="0.2">
      <c r="A44" s="6">
        <v>43</v>
      </c>
      <c r="B44" s="6" t="s">
        <v>52</v>
      </c>
    </row>
    <row r="45" spans="1:38" x14ac:dyDescent="0.2">
      <c r="A45" s="6">
        <v>44</v>
      </c>
      <c r="B45" s="6" t="s">
        <v>53</v>
      </c>
    </row>
    <row r="46" spans="1:38" x14ac:dyDescent="0.2">
      <c r="A46" s="6">
        <v>45</v>
      </c>
      <c r="B46" s="6" t="s">
        <v>54</v>
      </c>
    </row>
    <row r="47" spans="1:38" x14ac:dyDescent="0.2">
      <c r="A47" s="6">
        <v>46</v>
      </c>
      <c r="B47" s="6" t="s">
        <v>55</v>
      </c>
    </row>
    <row r="48" spans="1:38" s="6" customFormat="1" x14ac:dyDescent="0.2">
      <c r="A48" s="6">
        <v>47</v>
      </c>
      <c r="B48" s="6" t="s">
        <v>56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s="6" customFormat="1" x14ac:dyDescent="0.2"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s="6" customFormat="1" x14ac:dyDescent="0.2"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s="6" customFormat="1" x14ac:dyDescent="0.2"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s="6" customFormat="1" x14ac:dyDescent="0.2"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s="6" customFormat="1" x14ac:dyDescent="0.2"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s="6" customFormat="1" x14ac:dyDescent="0.2"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s="6" customFormat="1" x14ac:dyDescent="0.2"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s="6" customFormat="1" x14ac:dyDescent="0.2"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s="6" customFormat="1" x14ac:dyDescent="0.2"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s="6" customFormat="1" x14ac:dyDescent="0.2"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s="6" customFormat="1" x14ac:dyDescent="0.2"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s="6" customFormat="1" x14ac:dyDescent="0.2"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s="6" customFormat="1" x14ac:dyDescent="0.2"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s="6" customFormat="1" x14ac:dyDescent="0.2"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s="6" customFormat="1" x14ac:dyDescent="0.2"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s="1" customForma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s="1" customForma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</row>
    <row r="79" spans="1:10" s="1" customForma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s="1" customForma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</row>
  </sheetData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scale="69" orientation="landscape" r:id="rId1"/>
  <headerFooter>
    <oddHeader>&amp;C&amp;"BIZ UDPゴシック,標準"&amp;12 &amp;"游明朝,標準"&amp;11 2023横浜JOC大会参加申込書</oddHeader>
  </headerFooter>
  <rowBreaks count="2" manualBreakCount="2">
    <brk id="35" max="16383" man="1"/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K2"/>
  <sheetViews>
    <sheetView workbookViewId="0">
      <selection activeCell="M9" sqref="M9"/>
    </sheetView>
  </sheetViews>
  <sheetFormatPr defaultColWidth="6.44140625" defaultRowHeight="16.2" x14ac:dyDescent="0.2"/>
  <cols>
    <col min="1" max="1" width="4.109375" style="3" bestFit="1" customWidth="1"/>
    <col min="2" max="2" width="13.109375" style="3" bestFit="1" customWidth="1"/>
    <col min="3" max="5" width="5.33203125" style="3" bestFit="1" customWidth="1"/>
    <col min="6" max="6" width="9.109375" style="3" bestFit="1" customWidth="1"/>
    <col min="7" max="7" width="7.21875" style="3" bestFit="1" customWidth="1"/>
    <col min="8" max="8" width="12.77734375" style="3" bestFit="1" customWidth="1"/>
    <col min="9" max="9" width="9.109375" style="3" bestFit="1" customWidth="1"/>
    <col min="10" max="10" width="5.33203125" style="3" bestFit="1" customWidth="1"/>
    <col min="11" max="11" width="11.109375" style="3" bestFit="1" customWidth="1"/>
    <col min="12" max="13" width="2.5546875" style="3" bestFit="1" customWidth="1"/>
    <col min="14" max="14" width="5.33203125" style="3" bestFit="1" customWidth="1"/>
    <col min="15" max="18" width="2.5546875" style="3" bestFit="1" customWidth="1"/>
    <col min="19" max="19" width="6.5546875" style="3" bestFit="1" customWidth="1"/>
    <col min="20" max="16384" width="6.44140625" style="3"/>
  </cols>
  <sheetData>
    <row r="1" spans="1:11" s="2" customFormat="1" x14ac:dyDescent="0.2">
      <c r="A1" s="2" t="s">
        <v>197</v>
      </c>
      <c r="B1" s="2" t="s">
        <v>206</v>
      </c>
      <c r="C1" s="2" t="s">
        <v>198</v>
      </c>
      <c r="D1" s="2" t="s">
        <v>199</v>
      </c>
      <c r="E1" s="2" t="s">
        <v>200</v>
      </c>
      <c r="F1" s="2" t="s">
        <v>201</v>
      </c>
      <c r="G1" s="2" t="s">
        <v>202</v>
      </c>
      <c r="H1" s="2" t="s">
        <v>203</v>
      </c>
      <c r="I1" s="2" t="s">
        <v>204</v>
      </c>
      <c r="J1" s="2" t="s">
        <v>168</v>
      </c>
      <c r="K1" s="2" t="s">
        <v>205</v>
      </c>
    </row>
    <row r="2" spans="1:11" x14ac:dyDescent="0.2">
      <c r="A2" s="3">
        <f>エントリー①!A4</f>
        <v>0</v>
      </c>
      <c r="B2" s="3">
        <f>エントリー①!B4</f>
        <v>0</v>
      </c>
      <c r="C2" s="3">
        <f>エントリー①!C4</f>
        <v>0</v>
      </c>
      <c r="D2" s="3">
        <f>エントリー①!D4</f>
        <v>0</v>
      </c>
      <c r="E2" s="3">
        <f>エントリー①!E4</f>
        <v>0</v>
      </c>
      <c r="F2" s="3">
        <f>エントリー①!F4</f>
        <v>0</v>
      </c>
      <c r="G2" s="3">
        <f>エントリー①!G4</f>
        <v>0</v>
      </c>
      <c r="H2" s="3">
        <f>エントリー①!H4</f>
        <v>0</v>
      </c>
      <c r="I2" s="3">
        <f>エントリー①!$E$6</f>
        <v>0</v>
      </c>
      <c r="J2" s="3">
        <f>エントリー①!$G$6</f>
        <v>0</v>
      </c>
      <c r="K2" s="77">
        <f>エントリー①!$J$6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S4"/>
  <sheetViews>
    <sheetView topLeftCell="F1" workbookViewId="0">
      <selection activeCell="M9" sqref="M9"/>
    </sheetView>
  </sheetViews>
  <sheetFormatPr defaultColWidth="6.44140625" defaultRowHeight="16.2" x14ac:dyDescent="0.2"/>
  <cols>
    <col min="1" max="1" width="6.44140625" style="3"/>
    <col min="2" max="2" width="6" style="3" bestFit="1" customWidth="1"/>
    <col min="3" max="3" width="15.21875" style="3" bestFit="1" customWidth="1"/>
    <col min="4" max="4" width="2.5546875" style="3" bestFit="1" customWidth="1"/>
    <col min="5" max="5" width="12.109375" style="3" bestFit="1" customWidth="1"/>
    <col min="6" max="6" width="2.5546875" style="3" bestFit="1" customWidth="1"/>
    <col min="7" max="8" width="5.33203125" style="3" bestFit="1" customWidth="1"/>
    <col min="9" max="9" width="9.109375" style="3" bestFit="1" customWidth="1"/>
    <col min="10" max="10" width="7.21875" style="3" bestFit="1" customWidth="1"/>
    <col min="11" max="12" width="7.21875" style="3" customWidth="1"/>
    <col min="13" max="13" width="9.109375" style="3" bestFit="1" customWidth="1"/>
    <col min="14" max="14" width="5.33203125" style="3" bestFit="1" customWidth="1"/>
    <col min="15" max="15" width="16.33203125" style="3" bestFit="1" customWidth="1"/>
    <col min="16" max="16" width="6.44140625" style="3" bestFit="1" customWidth="1"/>
    <col min="17" max="16384" width="6.44140625" style="3"/>
  </cols>
  <sheetData>
    <row r="1" spans="2:19" x14ac:dyDescent="0.2">
      <c r="B1" s="3">
        <f>エントリー①!A26</f>
        <v>1</v>
      </c>
      <c r="C1" s="3">
        <f>エントリー①!B26</f>
        <v>0</v>
      </c>
      <c r="D1" s="3">
        <f>エントリー①!C26</f>
        <v>0</v>
      </c>
      <c r="E1" s="3" t="str">
        <f>エントリー①!D26</f>
        <v>監督/コーチ</v>
      </c>
      <c r="F1" s="3">
        <f>エントリー①!E26</f>
        <v>0</v>
      </c>
      <c r="G1" s="3">
        <f>エントリー①!F26</f>
        <v>0</v>
      </c>
      <c r="H1" s="4">
        <f>エントリー①!G26</f>
        <v>0</v>
      </c>
      <c r="I1" s="4">
        <f>エントリー①!H26</f>
        <v>0</v>
      </c>
      <c r="J1" s="4">
        <f>エントリー①!I26</f>
        <v>0</v>
      </c>
      <c r="K1" s="4"/>
      <c r="L1" s="4"/>
      <c r="M1" s="3" t="str">
        <f>エントリー①!J26</f>
        <v>JWF26-</v>
      </c>
      <c r="N1" s="3">
        <f>エントリー①!K26</f>
        <v>0</v>
      </c>
    </row>
    <row r="2" spans="2:19" x14ac:dyDescent="0.2">
      <c r="B2" s="3">
        <f>エントリー①!A27</f>
        <v>2</v>
      </c>
      <c r="C2" s="3">
        <f>エントリー①!B27</f>
        <v>0</v>
      </c>
      <c r="D2" s="3">
        <f>エントリー①!C27</f>
        <v>0</v>
      </c>
      <c r="E2" s="3" t="str">
        <f>エントリー①!D27</f>
        <v>監督/コーチ</v>
      </c>
      <c r="F2" s="3">
        <f>エントリー①!E27</f>
        <v>0</v>
      </c>
      <c r="G2" s="3">
        <f>エントリー①!F27</f>
        <v>0</v>
      </c>
      <c r="H2" s="3">
        <f>エントリー①!G27</f>
        <v>0</v>
      </c>
      <c r="I2" s="3">
        <f>エントリー①!H27</f>
        <v>0</v>
      </c>
      <c r="J2" s="3">
        <f>エントリー①!I27</f>
        <v>0</v>
      </c>
      <c r="M2" s="3" t="str">
        <f>エントリー①!J27</f>
        <v>JWF26-</v>
      </c>
      <c r="N2" s="3">
        <f>エントリー①!K27</f>
        <v>0</v>
      </c>
    </row>
    <row r="3" spans="2:19" x14ac:dyDescent="0.2">
      <c r="B3" s="3">
        <f>エントリー①!A28</f>
        <v>3</v>
      </c>
      <c r="C3" s="3">
        <f>エントリー①!B28</f>
        <v>0</v>
      </c>
      <c r="D3" s="3">
        <f>エントリー①!C28</f>
        <v>0</v>
      </c>
      <c r="E3" s="3" t="str">
        <f>エントリー①!D28</f>
        <v>監督/コーチ</v>
      </c>
      <c r="F3" s="4">
        <f>エントリー①!E28</f>
        <v>0</v>
      </c>
      <c r="G3" s="4">
        <f>エントリー①!F28</f>
        <v>0</v>
      </c>
      <c r="H3" s="4">
        <f>エントリー①!G28</f>
        <v>0</v>
      </c>
      <c r="I3" s="4">
        <f>エントリー①!H28</f>
        <v>0</v>
      </c>
      <c r="J3" s="3">
        <f>エントリー①!I28</f>
        <v>0</v>
      </c>
      <c r="M3" s="3" t="str">
        <f>エントリー①!J28</f>
        <v>JWF26-</v>
      </c>
      <c r="N3" s="10">
        <f>エントリー①!K28</f>
        <v>0</v>
      </c>
      <c r="O3" s="4"/>
      <c r="Q3" s="4"/>
      <c r="R3" s="4"/>
      <c r="S3" s="4"/>
    </row>
    <row r="4" spans="2:19" x14ac:dyDescent="0.2">
      <c r="B4" s="3">
        <f>エントリー①!A29</f>
        <v>4</v>
      </c>
      <c r="C4" s="3">
        <f>エントリー①!B29</f>
        <v>0</v>
      </c>
      <c r="D4" s="3">
        <f>エントリー①!C29</f>
        <v>0</v>
      </c>
      <c r="E4" s="3" t="str">
        <f>エントリー①!D29</f>
        <v>監督/コーチ</v>
      </c>
      <c r="F4" s="3">
        <f>エントリー①!E29</f>
        <v>0</v>
      </c>
      <c r="G4" s="3">
        <f>エントリー①!F29</f>
        <v>0</v>
      </c>
      <c r="H4" s="3">
        <f>エントリー①!G29</f>
        <v>0</v>
      </c>
      <c r="I4" s="3">
        <f>エントリー①!H29</f>
        <v>0</v>
      </c>
      <c r="J4" s="3">
        <f>エントリー①!I29</f>
        <v>0</v>
      </c>
      <c r="M4" s="3" t="str">
        <f>エントリー①!J29</f>
        <v>JWF26-</v>
      </c>
      <c r="N4" s="3">
        <f>エントリー①!K29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T50"/>
  <sheetViews>
    <sheetView topLeftCell="H1" workbookViewId="0">
      <selection activeCell="M9" sqref="M9"/>
    </sheetView>
  </sheetViews>
  <sheetFormatPr defaultColWidth="6.44140625" defaultRowHeight="16.2" x14ac:dyDescent="0.2"/>
  <cols>
    <col min="1" max="1" width="7.21875" style="3" bestFit="1" customWidth="1"/>
    <col min="2" max="2" width="3.5546875" style="3" bestFit="1" customWidth="1"/>
    <col min="3" max="3" width="13.109375" style="3" bestFit="1" customWidth="1"/>
    <col min="4" max="4" width="2.5546875" style="3" bestFit="1" customWidth="1"/>
    <col min="5" max="5" width="8" style="3" bestFit="1" customWidth="1"/>
    <col min="6" max="6" width="7.44140625" style="3" bestFit="1" customWidth="1"/>
    <col min="7" max="8" width="5.33203125" style="3" bestFit="1" customWidth="1"/>
    <col min="9" max="9" width="9.109375" style="3" bestFit="1" customWidth="1"/>
    <col min="10" max="10" width="7.21875" style="3" bestFit="1" customWidth="1"/>
    <col min="11" max="11" width="13.109375" style="3" bestFit="1" customWidth="1"/>
    <col min="12" max="12" width="2.5546875" style="3" bestFit="1" customWidth="1"/>
    <col min="13" max="13" width="19.77734375" style="3" bestFit="1" customWidth="1"/>
    <col min="14" max="14" width="4.44140625" style="11" bestFit="1" customWidth="1"/>
    <col min="15" max="15" width="4.44140625" style="12" bestFit="1" customWidth="1"/>
    <col min="16" max="16" width="5.33203125" style="3" bestFit="1" customWidth="1"/>
    <col min="17" max="17" width="2.5546875" style="3" bestFit="1" customWidth="1"/>
    <col min="18" max="18" width="8" style="3" bestFit="1" customWidth="1"/>
    <col min="19" max="19" width="5.5546875" style="3" bestFit="1" customWidth="1"/>
    <col min="20" max="20" width="2.5546875" style="3" bestFit="1" customWidth="1"/>
    <col min="21" max="16384" width="6.44140625" style="3"/>
  </cols>
  <sheetData>
    <row r="1" spans="1:19" x14ac:dyDescent="0.2">
      <c r="A1" s="3" t="s">
        <v>207</v>
      </c>
      <c r="B1" s="3">
        <f>'エントリー②(U17)'!A5</f>
        <v>1</v>
      </c>
      <c r="C1" s="3">
        <f>'エントリー②(U17)'!B5</f>
        <v>0</v>
      </c>
      <c r="D1" s="3">
        <f>'エントリー②(U17)'!C5</f>
        <v>0</v>
      </c>
      <c r="E1" s="3">
        <f>'エントリー②(U17)'!D5</f>
        <v>0</v>
      </c>
      <c r="F1" s="3">
        <f>'エントリー②(U17)'!E5</f>
        <v>0</v>
      </c>
      <c r="G1" s="3">
        <f>'エントリー②(U17)'!F5</f>
        <v>0</v>
      </c>
      <c r="H1" s="3">
        <f>'エントリー②(U17)'!G5</f>
        <v>0</v>
      </c>
      <c r="I1" s="3">
        <f>'エントリー②(U17)'!H5</f>
        <v>0</v>
      </c>
      <c r="J1" s="3">
        <f>'エントリー②(U17)'!I5</f>
        <v>0</v>
      </c>
      <c r="K1" s="3">
        <f t="shared" ref="K1:K32" si="0">C1</f>
        <v>0</v>
      </c>
      <c r="L1" s="3">
        <f>'エントリー②(U17)'!K5</f>
        <v>0</v>
      </c>
      <c r="M1" s="3">
        <f>'エントリー②(U17)'!L5</f>
        <v>0</v>
      </c>
      <c r="N1" s="11">
        <f>'エントリー②(U17)'!M5</f>
        <v>0</v>
      </c>
      <c r="O1" s="12">
        <f>'エントリー②(U17)'!N5</f>
        <v>0</v>
      </c>
      <c r="P1" s="3" t="str">
        <f>'エントリー②(U17)'!O5</f>
        <v xml:space="preserve"> </v>
      </c>
      <c r="Q1" s="3">
        <f>'エントリー②(U17)'!P5</f>
        <v>0</v>
      </c>
      <c r="R1" s="3" t="str">
        <f>'エントリー②(U17)'!Q5</f>
        <v>JWF26-</v>
      </c>
      <c r="S1" s="3">
        <f>'エントリー②(U17)'!R5</f>
        <v>0</v>
      </c>
    </row>
    <row r="2" spans="1:19" x14ac:dyDescent="0.2">
      <c r="A2" s="3" t="s">
        <v>207</v>
      </c>
      <c r="B2" s="3">
        <f>'エントリー②(U17)'!A6</f>
        <v>2</v>
      </c>
      <c r="C2" s="3">
        <f>'エントリー②(U17)'!B6</f>
        <v>0</v>
      </c>
      <c r="D2" s="3">
        <f>'エントリー②(U17)'!C6</f>
        <v>0</v>
      </c>
      <c r="E2" s="3">
        <f>'エントリー②(U17)'!D6</f>
        <v>0</v>
      </c>
      <c r="F2" s="3">
        <f>'エントリー②(U17)'!E6</f>
        <v>0</v>
      </c>
      <c r="G2" s="3">
        <f>'エントリー②(U17)'!F6</f>
        <v>0</v>
      </c>
      <c r="H2" s="3">
        <f>'エントリー②(U17)'!G6</f>
        <v>0</v>
      </c>
      <c r="I2" s="3">
        <f>'エントリー②(U17)'!H6</f>
        <v>0</v>
      </c>
      <c r="J2" s="3">
        <f>'エントリー②(U17)'!I6</f>
        <v>0</v>
      </c>
      <c r="K2" s="3">
        <f t="shared" si="0"/>
        <v>0</v>
      </c>
      <c r="L2" s="3">
        <f>'エントリー②(U17)'!K6</f>
        <v>0</v>
      </c>
      <c r="M2" s="3">
        <f>'エントリー②(U17)'!L6</f>
        <v>0</v>
      </c>
      <c r="N2" s="11">
        <f>'エントリー②(U17)'!M6</f>
        <v>0</v>
      </c>
      <c r="O2" s="12">
        <f>'エントリー②(U17)'!N6</f>
        <v>0</v>
      </c>
      <c r="P2" s="3" t="str">
        <f>'エントリー②(U17)'!O6</f>
        <v xml:space="preserve"> </v>
      </c>
      <c r="Q2" s="3">
        <f>'エントリー②(U17)'!P6</f>
        <v>0</v>
      </c>
      <c r="R2" s="3" t="str">
        <f>'エントリー②(U17)'!Q6</f>
        <v>JWF26-</v>
      </c>
      <c r="S2" s="3">
        <f>'エントリー②(U17)'!R6</f>
        <v>0</v>
      </c>
    </row>
    <row r="3" spans="1:19" x14ac:dyDescent="0.2">
      <c r="A3" s="3" t="s">
        <v>207</v>
      </c>
      <c r="B3" s="3">
        <f>'エントリー②(U17)'!A7</f>
        <v>3</v>
      </c>
      <c r="C3" s="3">
        <f>'エントリー②(U17)'!B7</f>
        <v>0</v>
      </c>
      <c r="D3" s="3">
        <f>'エントリー②(U17)'!C7</f>
        <v>0</v>
      </c>
      <c r="E3" s="3">
        <f>'エントリー②(U17)'!D7</f>
        <v>0</v>
      </c>
      <c r="F3" s="3">
        <f>'エントリー②(U17)'!E7</f>
        <v>0</v>
      </c>
      <c r="G3" s="3">
        <f>'エントリー②(U17)'!F7</f>
        <v>0</v>
      </c>
      <c r="H3" s="3">
        <f>'エントリー②(U17)'!G7</f>
        <v>0</v>
      </c>
      <c r="I3" s="3">
        <f>'エントリー②(U17)'!H7</f>
        <v>0</v>
      </c>
      <c r="J3" s="3">
        <f>'エントリー②(U17)'!I7</f>
        <v>0</v>
      </c>
      <c r="K3" s="3">
        <f t="shared" si="0"/>
        <v>0</v>
      </c>
      <c r="L3" s="3">
        <f>'エントリー②(U17)'!K7</f>
        <v>0</v>
      </c>
      <c r="M3" s="3">
        <f>'エントリー②(U17)'!L7</f>
        <v>0</v>
      </c>
      <c r="N3" s="11">
        <f>'エントリー②(U17)'!M7</f>
        <v>0</v>
      </c>
      <c r="O3" s="12">
        <f>'エントリー②(U17)'!N7</f>
        <v>0</v>
      </c>
      <c r="P3" s="3" t="str">
        <f>'エントリー②(U17)'!O7</f>
        <v xml:space="preserve"> </v>
      </c>
      <c r="Q3" s="3">
        <f>'エントリー②(U17)'!P7</f>
        <v>0</v>
      </c>
      <c r="R3" s="3" t="str">
        <f>'エントリー②(U17)'!Q7</f>
        <v>JWF26-</v>
      </c>
      <c r="S3" s="3">
        <f>'エントリー②(U17)'!R7</f>
        <v>0</v>
      </c>
    </row>
    <row r="4" spans="1:19" x14ac:dyDescent="0.2">
      <c r="A4" s="3" t="s">
        <v>207</v>
      </c>
      <c r="B4" s="3">
        <f>'エントリー②(U17)'!A8</f>
        <v>4</v>
      </c>
      <c r="C4" s="3">
        <f>'エントリー②(U17)'!B8</f>
        <v>0</v>
      </c>
      <c r="D4" s="3">
        <f>'エントリー②(U17)'!C8</f>
        <v>0</v>
      </c>
      <c r="E4" s="3">
        <f>'エントリー②(U17)'!D8</f>
        <v>0</v>
      </c>
      <c r="F4" s="3">
        <f>'エントリー②(U17)'!E8</f>
        <v>0</v>
      </c>
      <c r="G4" s="3">
        <f>'エントリー②(U17)'!F8</f>
        <v>0</v>
      </c>
      <c r="H4" s="3">
        <f>'エントリー②(U17)'!G8</f>
        <v>0</v>
      </c>
      <c r="I4" s="3">
        <f>'エントリー②(U17)'!H8</f>
        <v>0</v>
      </c>
      <c r="J4" s="3">
        <f>'エントリー②(U17)'!I8</f>
        <v>0</v>
      </c>
      <c r="K4" s="3">
        <f t="shared" si="0"/>
        <v>0</v>
      </c>
      <c r="L4" s="3">
        <f>'エントリー②(U17)'!K8</f>
        <v>0</v>
      </c>
      <c r="M4" s="3">
        <f>'エントリー②(U17)'!L8</f>
        <v>0</v>
      </c>
      <c r="N4" s="11">
        <f>'エントリー②(U17)'!M8</f>
        <v>0</v>
      </c>
      <c r="O4" s="12">
        <f>'エントリー②(U17)'!N8</f>
        <v>0</v>
      </c>
      <c r="P4" s="3" t="str">
        <f>'エントリー②(U17)'!O8</f>
        <v xml:space="preserve"> </v>
      </c>
      <c r="Q4" s="3">
        <f>'エントリー②(U17)'!P8</f>
        <v>0</v>
      </c>
      <c r="R4" s="3" t="str">
        <f>'エントリー②(U17)'!Q8</f>
        <v>JWF26-</v>
      </c>
      <c r="S4" s="3">
        <f>'エントリー②(U17)'!R8</f>
        <v>0</v>
      </c>
    </row>
    <row r="5" spans="1:19" x14ac:dyDescent="0.2">
      <c r="A5" s="3" t="s">
        <v>207</v>
      </c>
      <c r="B5" s="3">
        <f>'エントリー②(U17)'!A9</f>
        <v>5</v>
      </c>
      <c r="C5" s="3">
        <f>'エントリー②(U17)'!B9</f>
        <v>0</v>
      </c>
      <c r="D5" s="3">
        <f>'エントリー②(U17)'!C9</f>
        <v>0</v>
      </c>
      <c r="E5" s="3">
        <f>'エントリー②(U17)'!D9</f>
        <v>0</v>
      </c>
      <c r="F5" s="3">
        <f>'エントリー②(U17)'!E9</f>
        <v>0</v>
      </c>
      <c r="G5" s="3">
        <f>'エントリー②(U17)'!F9</f>
        <v>0</v>
      </c>
      <c r="H5" s="3">
        <f>'エントリー②(U17)'!G9</f>
        <v>0</v>
      </c>
      <c r="I5" s="3">
        <f>'エントリー②(U17)'!H9</f>
        <v>0</v>
      </c>
      <c r="J5" s="3">
        <f>'エントリー②(U17)'!I9</f>
        <v>0</v>
      </c>
      <c r="K5" s="3">
        <f t="shared" si="0"/>
        <v>0</v>
      </c>
      <c r="L5" s="3">
        <f>'エントリー②(U17)'!K9</f>
        <v>0</v>
      </c>
      <c r="M5" s="3">
        <f>'エントリー②(U17)'!L9</f>
        <v>0</v>
      </c>
      <c r="N5" s="11">
        <f>'エントリー②(U17)'!M9</f>
        <v>0</v>
      </c>
      <c r="O5" s="12">
        <f>'エントリー②(U17)'!N9</f>
        <v>0</v>
      </c>
      <c r="P5" s="3" t="str">
        <f>'エントリー②(U17)'!O9</f>
        <v xml:space="preserve"> </v>
      </c>
      <c r="Q5" s="3">
        <f>'エントリー②(U17)'!P9</f>
        <v>0</v>
      </c>
      <c r="R5" s="3" t="str">
        <f>'エントリー②(U17)'!Q9</f>
        <v>JWF26-</v>
      </c>
      <c r="S5" s="3">
        <f>'エントリー②(U17)'!R9</f>
        <v>0</v>
      </c>
    </row>
    <row r="6" spans="1:19" x14ac:dyDescent="0.2">
      <c r="A6" s="3" t="s">
        <v>207</v>
      </c>
      <c r="B6" s="3">
        <f>'エントリー②(U17)'!A10</f>
        <v>6</v>
      </c>
      <c r="C6" s="3">
        <f>'エントリー②(U17)'!B10</f>
        <v>0</v>
      </c>
      <c r="D6" s="3">
        <f>'エントリー②(U17)'!C10</f>
        <v>0</v>
      </c>
      <c r="E6" s="3">
        <f>'エントリー②(U17)'!D10</f>
        <v>0</v>
      </c>
      <c r="F6" s="3">
        <f>'エントリー②(U17)'!E10</f>
        <v>0</v>
      </c>
      <c r="G6" s="3">
        <f>'エントリー②(U17)'!F10</f>
        <v>0</v>
      </c>
      <c r="H6" s="3">
        <f>'エントリー②(U17)'!G10</f>
        <v>0</v>
      </c>
      <c r="I6" s="3">
        <f>'エントリー②(U17)'!H10</f>
        <v>0</v>
      </c>
      <c r="J6" s="3">
        <f>'エントリー②(U17)'!I10</f>
        <v>0</v>
      </c>
      <c r="K6" s="3">
        <f t="shared" si="0"/>
        <v>0</v>
      </c>
      <c r="L6" s="3">
        <f>'エントリー②(U17)'!K10</f>
        <v>0</v>
      </c>
      <c r="M6" s="3">
        <f>'エントリー②(U17)'!L10</f>
        <v>0</v>
      </c>
      <c r="N6" s="11">
        <f>'エントリー②(U17)'!M10</f>
        <v>0</v>
      </c>
      <c r="O6" s="12">
        <f>'エントリー②(U17)'!N10</f>
        <v>0</v>
      </c>
      <c r="P6" s="3" t="str">
        <f>'エントリー②(U17)'!O10</f>
        <v xml:space="preserve"> </v>
      </c>
      <c r="Q6" s="3">
        <f>'エントリー②(U17)'!P10</f>
        <v>0</v>
      </c>
      <c r="R6" s="3" t="str">
        <f>'エントリー②(U17)'!Q10</f>
        <v>JWF26-</v>
      </c>
      <c r="S6" s="3">
        <f>'エントリー②(U17)'!R10</f>
        <v>0</v>
      </c>
    </row>
    <row r="7" spans="1:19" x14ac:dyDescent="0.2">
      <c r="A7" s="3" t="s">
        <v>207</v>
      </c>
      <c r="B7" s="3">
        <f>'エントリー②(U17)'!A11</f>
        <v>7</v>
      </c>
      <c r="C7" s="3">
        <f>'エントリー②(U17)'!B11</f>
        <v>0</v>
      </c>
      <c r="D7" s="3">
        <f>'エントリー②(U17)'!C11</f>
        <v>0</v>
      </c>
      <c r="E7" s="3">
        <f>'エントリー②(U17)'!D11</f>
        <v>0</v>
      </c>
      <c r="F7" s="3">
        <f>'エントリー②(U17)'!E11</f>
        <v>0</v>
      </c>
      <c r="G7" s="3">
        <f>'エントリー②(U17)'!F11</f>
        <v>0</v>
      </c>
      <c r="H7" s="3">
        <f>'エントリー②(U17)'!G11</f>
        <v>0</v>
      </c>
      <c r="I7" s="3">
        <f>'エントリー②(U17)'!H11</f>
        <v>0</v>
      </c>
      <c r="J7" s="3">
        <f>'エントリー②(U17)'!I11</f>
        <v>0</v>
      </c>
      <c r="K7" s="3">
        <f t="shared" si="0"/>
        <v>0</v>
      </c>
      <c r="L7" s="3">
        <f>'エントリー②(U17)'!K11</f>
        <v>0</v>
      </c>
      <c r="M7" s="3">
        <f>'エントリー②(U17)'!L11</f>
        <v>0</v>
      </c>
      <c r="N7" s="11">
        <f>'エントリー②(U17)'!M11</f>
        <v>0</v>
      </c>
      <c r="O7" s="12">
        <f>'エントリー②(U17)'!N11</f>
        <v>0</v>
      </c>
      <c r="P7" s="3" t="str">
        <f>'エントリー②(U17)'!O11</f>
        <v xml:space="preserve"> </v>
      </c>
      <c r="Q7" s="3">
        <f>'エントリー②(U17)'!P11</f>
        <v>0</v>
      </c>
      <c r="R7" s="3" t="str">
        <f>'エントリー②(U17)'!Q11</f>
        <v>JWF26-</v>
      </c>
      <c r="S7" s="3">
        <f>'エントリー②(U17)'!R11</f>
        <v>0</v>
      </c>
    </row>
    <row r="8" spans="1:19" x14ac:dyDescent="0.2">
      <c r="A8" s="3" t="s">
        <v>207</v>
      </c>
      <c r="B8" s="3">
        <f>'エントリー②(U17)'!A12</f>
        <v>8</v>
      </c>
      <c r="C8" s="3">
        <f>'エントリー②(U17)'!B12</f>
        <v>0</v>
      </c>
      <c r="D8" s="3">
        <f>'エントリー②(U17)'!C12</f>
        <v>0</v>
      </c>
      <c r="E8" s="3">
        <f>'エントリー②(U17)'!D12</f>
        <v>0</v>
      </c>
      <c r="F8" s="3">
        <f>'エントリー②(U17)'!E12</f>
        <v>0</v>
      </c>
      <c r="G8" s="3">
        <f>'エントリー②(U17)'!F12</f>
        <v>0</v>
      </c>
      <c r="H8" s="3">
        <f>'エントリー②(U17)'!G12</f>
        <v>0</v>
      </c>
      <c r="I8" s="3">
        <f>'エントリー②(U17)'!H12</f>
        <v>0</v>
      </c>
      <c r="J8" s="3">
        <f>'エントリー②(U17)'!I12</f>
        <v>0</v>
      </c>
      <c r="K8" s="3">
        <f t="shared" si="0"/>
        <v>0</v>
      </c>
      <c r="L8" s="3">
        <f>'エントリー②(U17)'!K12</f>
        <v>0</v>
      </c>
      <c r="M8" s="3">
        <f>'エントリー②(U17)'!L12</f>
        <v>0</v>
      </c>
      <c r="N8" s="11">
        <f>'エントリー②(U17)'!M12</f>
        <v>0</v>
      </c>
      <c r="O8" s="12">
        <f>'エントリー②(U17)'!N12</f>
        <v>0</v>
      </c>
      <c r="P8" s="3" t="str">
        <f>'エントリー②(U17)'!O12</f>
        <v xml:space="preserve"> </v>
      </c>
      <c r="Q8" s="3">
        <f>'エントリー②(U17)'!P12</f>
        <v>0</v>
      </c>
      <c r="R8" s="3" t="str">
        <f>'エントリー②(U17)'!Q12</f>
        <v>JWF26-</v>
      </c>
      <c r="S8" s="3">
        <f>'エントリー②(U17)'!R12</f>
        <v>0</v>
      </c>
    </row>
    <row r="9" spans="1:19" x14ac:dyDescent="0.2">
      <c r="A9" s="3" t="s">
        <v>207</v>
      </c>
      <c r="B9" s="3">
        <f>'エントリー②(U17)'!A13</f>
        <v>9</v>
      </c>
      <c r="C9" s="3">
        <f>'エントリー②(U17)'!B13</f>
        <v>0</v>
      </c>
      <c r="D9" s="3">
        <f>'エントリー②(U17)'!C13</f>
        <v>0</v>
      </c>
      <c r="E9" s="3">
        <f>'エントリー②(U17)'!D13</f>
        <v>0</v>
      </c>
      <c r="F9" s="3">
        <f>'エントリー②(U17)'!E13</f>
        <v>0</v>
      </c>
      <c r="G9" s="3">
        <f>'エントリー②(U17)'!F13</f>
        <v>0</v>
      </c>
      <c r="H9" s="3">
        <f>'エントリー②(U17)'!G13</f>
        <v>0</v>
      </c>
      <c r="I9" s="3">
        <f>'エントリー②(U17)'!H13</f>
        <v>0</v>
      </c>
      <c r="J9" s="3">
        <f>'エントリー②(U17)'!I13</f>
        <v>0</v>
      </c>
      <c r="K9" s="3">
        <f t="shared" si="0"/>
        <v>0</v>
      </c>
      <c r="L9" s="3">
        <f>'エントリー②(U17)'!K13</f>
        <v>0</v>
      </c>
      <c r="M9" s="3">
        <f>'エントリー②(U17)'!L13</f>
        <v>0</v>
      </c>
      <c r="N9" s="11">
        <f>'エントリー②(U17)'!M13</f>
        <v>0</v>
      </c>
      <c r="O9" s="12">
        <f>'エントリー②(U17)'!N13</f>
        <v>0</v>
      </c>
      <c r="P9" s="3" t="str">
        <f>'エントリー②(U17)'!O13</f>
        <v xml:space="preserve"> </v>
      </c>
      <c r="Q9" s="3">
        <f>'エントリー②(U17)'!P13</f>
        <v>0</v>
      </c>
      <c r="R9" s="3" t="str">
        <f>'エントリー②(U17)'!Q13</f>
        <v>JWF26-</v>
      </c>
      <c r="S9" s="3">
        <f>'エントリー②(U17)'!R13</f>
        <v>0</v>
      </c>
    </row>
    <row r="10" spans="1:19" x14ac:dyDescent="0.2">
      <c r="A10" s="3" t="s">
        <v>207</v>
      </c>
      <c r="B10" s="3">
        <f>'エントリー②(U17)'!A14</f>
        <v>10</v>
      </c>
      <c r="C10" s="3">
        <f>'エントリー②(U17)'!B14</f>
        <v>0</v>
      </c>
      <c r="D10" s="3">
        <f>'エントリー②(U17)'!C14</f>
        <v>0</v>
      </c>
      <c r="E10" s="3">
        <f>'エントリー②(U17)'!D14</f>
        <v>0</v>
      </c>
      <c r="F10" s="3">
        <f>'エントリー②(U17)'!E14</f>
        <v>0</v>
      </c>
      <c r="G10" s="3">
        <f>'エントリー②(U17)'!F14</f>
        <v>0</v>
      </c>
      <c r="H10" s="3">
        <f>'エントリー②(U17)'!G14</f>
        <v>0</v>
      </c>
      <c r="I10" s="3">
        <f>'エントリー②(U17)'!H14</f>
        <v>0</v>
      </c>
      <c r="J10" s="3">
        <f>'エントリー②(U17)'!I14</f>
        <v>0</v>
      </c>
      <c r="K10" s="3">
        <f t="shared" si="0"/>
        <v>0</v>
      </c>
      <c r="L10" s="3">
        <f>'エントリー②(U17)'!K14</f>
        <v>0</v>
      </c>
      <c r="M10" s="3">
        <f>'エントリー②(U17)'!L14</f>
        <v>0</v>
      </c>
      <c r="N10" s="11">
        <f>'エントリー②(U17)'!M14</f>
        <v>0</v>
      </c>
      <c r="O10" s="12">
        <f>'エントリー②(U17)'!N14</f>
        <v>0</v>
      </c>
      <c r="P10" s="3" t="str">
        <f>'エントリー②(U17)'!O14</f>
        <v xml:space="preserve"> </v>
      </c>
      <c r="Q10" s="3">
        <f>'エントリー②(U17)'!P14</f>
        <v>0</v>
      </c>
      <c r="R10" s="3" t="str">
        <f>'エントリー②(U17)'!Q14</f>
        <v>JWF26-</v>
      </c>
      <c r="S10" s="3">
        <f>'エントリー②(U17)'!R14</f>
        <v>0</v>
      </c>
    </row>
    <row r="11" spans="1:19" x14ac:dyDescent="0.2">
      <c r="A11" s="3" t="s">
        <v>207</v>
      </c>
      <c r="B11" s="3">
        <f>'エントリー②(U17)'!A15</f>
        <v>11</v>
      </c>
      <c r="C11" s="3">
        <f>'エントリー②(U17)'!B15</f>
        <v>0</v>
      </c>
      <c r="D11" s="3">
        <f>'エントリー②(U17)'!C15</f>
        <v>0</v>
      </c>
      <c r="E11" s="3">
        <f>'エントリー②(U17)'!D15</f>
        <v>0</v>
      </c>
      <c r="F11" s="3">
        <f>'エントリー②(U17)'!E15</f>
        <v>0</v>
      </c>
      <c r="G11" s="3">
        <f>'エントリー②(U17)'!F15</f>
        <v>0</v>
      </c>
      <c r="H11" s="3">
        <f>'エントリー②(U17)'!G15</f>
        <v>0</v>
      </c>
      <c r="I11" s="3">
        <f>'エントリー②(U17)'!H15</f>
        <v>0</v>
      </c>
      <c r="J11" s="3">
        <f>'エントリー②(U17)'!I15</f>
        <v>0</v>
      </c>
      <c r="K11" s="3">
        <f t="shared" si="0"/>
        <v>0</v>
      </c>
      <c r="L11" s="3">
        <f>'エントリー②(U17)'!K15</f>
        <v>0</v>
      </c>
      <c r="M11" s="3">
        <f>'エントリー②(U17)'!L15</f>
        <v>0</v>
      </c>
      <c r="N11" s="11">
        <f>'エントリー②(U17)'!M15</f>
        <v>0</v>
      </c>
      <c r="O11" s="12">
        <f>'エントリー②(U17)'!N15</f>
        <v>0</v>
      </c>
      <c r="P11" s="3" t="str">
        <f>'エントリー②(U17)'!O15</f>
        <v xml:space="preserve"> </v>
      </c>
      <c r="Q11" s="3">
        <f>'エントリー②(U17)'!P15</f>
        <v>0</v>
      </c>
      <c r="R11" s="3" t="str">
        <f>'エントリー②(U17)'!Q15</f>
        <v>JWF26-</v>
      </c>
      <c r="S11" s="3">
        <f>'エントリー②(U17)'!R15</f>
        <v>0</v>
      </c>
    </row>
    <row r="12" spans="1:19" x14ac:dyDescent="0.2">
      <c r="A12" s="3" t="s">
        <v>207</v>
      </c>
      <c r="B12" s="3">
        <f>'エントリー②(U17)'!A16</f>
        <v>12</v>
      </c>
      <c r="C12" s="3">
        <f>'エントリー②(U17)'!B16</f>
        <v>0</v>
      </c>
      <c r="D12" s="3">
        <f>'エントリー②(U17)'!C16</f>
        <v>0</v>
      </c>
      <c r="E12" s="3">
        <f>'エントリー②(U17)'!D16</f>
        <v>0</v>
      </c>
      <c r="F12" s="3">
        <f>'エントリー②(U17)'!E16</f>
        <v>0</v>
      </c>
      <c r="G12" s="3">
        <f>'エントリー②(U17)'!F16</f>
        <v>0</v>
      </c>
      <c r="H12" s="3">
        <f>'エントリー②(U17)'!G16</f>
        <v>0</v>
      </c>
      <c r="I12" s="3">
        <f>'エントリー②(U17)'!H16</f>
        <v>0</v>
      </c>
      <c r="J12" s="3">
        <f>'エントリー②(U17)'!I16</f>
        <v>0</v>
      </c>
      <c r="K12" s="3">
        <f t="shared" si="0"/>
        <v>0</v>
      </c>
      <c r="L12" s="3">
        <f>'エントリー②(U17)'!K16</f>
        <v>0</v>
      </c>
      <c r="M12" s="3">
        <f>'エントリー②(U17)'!L16</f>
        <v>0</v>
      </c>
      <c r="N12" s="11">
        <f>'エントリー②(U17)'!M16</f>
        <v>0</v>
      </c>
      <c r="O12" s="12">
        <f>'エントリー②(U17)'!N16</f>
        <v>0</v>
      </c>
      <c r="P12" s="3" t="str">
        <f>'エントリー②(U17)'!O16</f>
        <v xml:space="preserve"> </v>
      </c>
      <c r="Q12" s="3">
        <f>'エントリー②(U17)'!P16</f>
        <v>0</v>
      </c>
      <c r="R12" s="3" t="str">
        <f>'エントリー②(U17)'!Q16</f>
        <v>JWF26-</v>
      </c>
      <c r="S12" s="3">
        <f>'エントリー②(U17)'!R16</f>
        <v>0</v>
      </c>
    </row>
    <row r="13" spans="1:19" x14ac:dyDescent="0.2">
      <c r="A13" s="3" t="s">
        <v>207</v>
      </c>
      <c r="B13" s="3">
        <f>'エントリー②(U17)'!A17</f>
        <v>13</v>
      </c>
      <c r="C13" s="3">
        <f>'エントリー②(U17)'!B17</f>
        <v>0</v>
      </c>
      <c r="D13" s="3">
        <f>'エントリー②(U17)'!C17</f>
        <v>0</v>
      </c>
      <c r="E13" s="3">
        <f>'エントリー②(U17)'!D17</f>
        <v>0</v>
      </c>
      <c r="F13" s="3">
        <f>'エントリー②(U17)'!E17</f>
        <v>0</v>
      </c>
      <c r="G13" s="3">
        <f>'エントリー②(U17)'!F17</f>
        <v>0</v>
      </c>
      <c r="H13" s="3">
        <f>'エントリー②(U17)'!G17</f>
        <v>0</v>
      </c>
      <c r="I13" s="3">
        <f>'エントリー②(U17)'!H17</f>
        <v>0</v>
      </c>
      <c r="J13" s="3">
        <f>'エントリー②(U17)'!I17</f>
        <v>0</v>
      </c>
      <c r="K13" s="3">
        <f t="shared" si="0"/>
        <v>0</v>
      </c>
      <c r="L13" s="3">
        <f>'エントリー②(U17)'!K17</f>
        <v>0</v>
      </c>
      <c r="M13" s="3">
        <f>'エントリー②(U17)'!L17</f>
        <v>0</v>
      </c>
      <c r="N13" s="11">
        <f>'エントリー②(U17)'!M17</f>
        <v>0</v>
      </c>
      <c r="O13" s="12">
        <f>'エントリー②(U17)'!N17</f>
        <v>0</v>
      </c>
      <c r="P13" s="3" t="str">
        <f>'エントリー②(U17)'!O17</f>
        <v xml:space="preserve"> </v>
      </c>
      <c r="Q13" s="3">
        <f>'エントリー②(U17)'!P17</f>
        <v>0</v>
      </c>
      <c r="R13" s="3" t="str">
        <f>'エントリー②(U17)'!Q17</f>
        <v>JWF26-</v>
      </c>
      <c r="S13" s="3">
        <f>'エントリー②(U17)'!R17</f>
        <v>0</v>
      </c>
    </row>
    <row r="14" spans="1:19" x14ac:dyDescent="0.2">
      <c r="A14" s="3" t="s">
        <v>207</v>
      </c>
      <c r="B14" s="3">
        <f>'エントリー②(U17)'!A18</f>
        <v>14</v>
      </c>
      <c r="C14" s="3">
        <f>'エントリー②(U17)'!B18</f>
        <v>0</v>
      </c>
      <c r="D14" s="3">
        <f>'エントリー②(U17)'!C18</f>
        <v>0</v>
      </c>
      <c r="E14" s="3">
        <f>'エントリー②(U17)'!D18</f>
        <v>0</v>
      </c>
      <c r="F14" s="3">
        <f>'エントリー②(U17)'!E18</f>
        <v>0</v>
      </c>
      <c r="G14" s="3">
        <f>'エントリー②(U17)'!F18</f>
        <v>0</v>
      </c>
      <c r="H14" s="3">
        <f>'エントリー②(U17)'!G18</f>
        <v>0</v>
      </c>
      <c r="I14" s="3">
        <f>'エントリー②(U17)'!H18</f>
        <v>0</v>
      </c>
      <c r="J14" s="3">
        <f>'エントリー②(U17)'!I18</f>
        <v>0</v>
      </c>
      <c r="K14" s="3">
        <f t="shared" si="0"/>
        <v>0</v>
      </c>
      <c r="L14" s="3">
        <f>'エントリー②(U17)'!K18</f>
        <v>0</v>
      </c>
      <c r="M14" s="3">
        <f>'エントリー②(U17)'!L18</f>
        <v>0</v>
      </c>
      <c r="N14" s="11">
        <f>'エントリー②(U17)'!M18</f>
        <v>0</v>
      </c>
      <c r="O14" s="12">
        <f>'エントリー②(U17)'!N18</f>
        <v>0</v>
      </c>
      <c r="P14" s="3" t="str">
        <f>'エントリー②(U17)'!O18</f>
        <v xml:space="preserve"> </v>
      </c>
      <c r="Q14" s="3">
        <f>'エントリー②(U17)'!P18</f>
        <v>0</v>
      </c>
      <c r="R14" s="3" t="str">
        <f>'エントリー②(U17)'!Q18</f>
        <v>JWF26-</v>
      </c>
      <c r="S14" s="3">
        <f>'エントリー②(U17)'!R18</f>
        <v>0</v>
      </c>
    </row>
    <row r="15" spans="1:19" x14ac:dyDescent="0.2">
      <c r="A15" s="3" t="s">
        <v>207</v>
      </c>
      <c r="B15" s="3">
        <f>'エントリー②(U17)'!A19</f>
        <v>15</v>
      </c>
      <c r="C15" s="3">
        <f>'エントリー②(U17)'!B19</f>
        <v>0</v>
      </c>
      <c r="D15" s="3">
        <f>'エントリー②(U17)'!C19</f>
        <v>0</v>
      </c>
      <c r="E15" s="3">
        <f>'エントリー②(U17)'!D19</f>
        <v>0</v>
      </c>
      <c r="F15" s="3">
        <f>'エントリー②(U17)'!E19</f>
        <v>0</v>
      </c>
      <c r="G15" s="3">
        <f>'エントリー②(U17)'!F19</f>
        <v>0</v>
      </c>
      <c r="H15" s="3">
        <f>'エントリー②(U17)'!G19</f>
        <v>0</v>
      </c>
      <c r="I15" s="3">
        <f>'エントリー②(U17)'!H19</f>
        <v>0</v>
      </c>
      <c r="J15" s="3">
        <f>'エントリー②(U17)'!I19</f>
        <v>0</v>
      </c>
      <c r="K15" s="3">
        <f t="shared" si="0"/>
        <v>0</v>
      </c>
      <c r="L15" s="3">
        <f>'エントリー②(U17)'!K19</f>
        <v>0</v>
      </c>
      <c r="M15" s="3">
        <f>'エントリー②(U17)'!L19</f>
        <v>0</v>
      </c>
      <c r="N15" s="11">
        <f>'エントリー②(U17)'!M19</f>
        <v>0</v>
      </c>
      <c r="O15" s="12">
        <f>'エントリー②(U17)'!N19</f>
        <v>0</v>
      </c>
      <c r="P15" s="3" t="str">
        <f>'エントリー②(U17)'!O19</f>
        <v xml:space="preserve"> </v>
      </c>
      <c r="Q15" s="3">
        <f>'エントリー②(U17)'!P19</f>
        <v>0</v>
      </c>
      <c r="R15" s="3" t="str">
        <f>'エントリー②(U17)'!Q19</f>
        <v>JWF26-</v>
      </c>
      <c r="S15" s="3">
        <f>'エントリー②(U17)'!R19</f>
        <v>0</v>
      </c>
    </row>
    <row r="16" spans="1:19" x14ac:dyDescent="0.2">
      <c r="A16" s="3" t="s">
        <v>207</v>
      </c>
      <c r="B16" s="3">
        <f>'エントリー②(U17)'!A20</f>
        <v>16</v>
      </c>
      <c r="C16" s="3">
        <f>'エントリー②(U17)'!B20</f>
        <v>0</v>
      </c>
      <c r="D16" s="3">
        <f>'エントリー②(U17)'!C20</f>
        <v>0</v>
      </c>
      <c r="E16" s="3">
        <f>'エントリー②(U17)'!D20</f>
        <v>0</v>
      </c>
      <c r="F16" s="3">
        <f>'エントリー②(U17)'!E20</f>
        <v>0</v>
      </c>
      <c r="G16" s="3">
        <f>'エントリー②(U17)'!F20</f>
        <v>0</v>
      </c>
      <c r="H16" s="3">
        <f>'エントリー②(U17)'!G20</f>
        <v>0</v>
      </c>
      <c r="I16" s="3">
        <f>'エントリー②(U17)'!H20</f>
        <v>0</v>
      </c>
      <c r="J16" s="3">
        <f>'エントリー②(U17)'!I20</f>
        <v>0</v>
      </c>
      <c r="K16" s="3">
        <f t="shared" si="0"/>
        <v>0</v>
      </c>
      <c r="L16" s="3">
        <f>'エントリー②(U17)'!K20</f>
        <v>0</v>
      </c>
      <c r="M16" s="3">
        <f>'エントリー②(U17)'!L20</f>
        <v>0</v>
      </c>
      <c r="N16" s="11">
        <f>'エントリー②(U17)'!M20</f>
        <v>0</v>
      </c>
      <c r="O16" s="12">
        <f>'エントリー②(U17)'!N20</f>
        <v>0</v>
      </c>
      <c r="P16" s="3" t="str">
        <f>'エントリー②(U17)'!O20</f>
        <v xml:space="preserve"> </v>
      </c>
      <c r="Q16" s="3">
        <f>'エントリー②(U17)'!P20</f>
        <v>0</v>
      </c>
      <c r="R16" s="3" t="str">
        <f>'エントリー②(U17)'!Q20</f>
        <v>JWF26-</v>
      </c>
      <c r="S16" s="3">
        <f>'エントリー②(U17)'!R20</f>
        <v>0</v>
      </c>
    </row>
    <row r="17" spans="1:20" x14ac:dyDescent="0.2">
      <c r="A17" s="3" t="s">
        <v>207</v>
      </c>
      <c r="B17" s="3">
        <f>'エントリー②(U17)'!A21</f>
        <v>17</v>
      </c>
      <c r="C17" s="3">
        <f>'エントリー②(U17)'!B21</f>
        <v>0</v>
      </c>
      <c r="D17" s="3">
        <f>'エントリー②(U17)'!C21</f>
        <v>0</v>
      </c>
      <c r="E17" s="3">
        <f>'エントリー②(U17)'!D21</f>
        <v>0</v>
      </c>
      <c r="F17" s="3">
        <f>'エントリー②(U17)'!E21</f>
        <v>0</v>
      </c>
      <c r="G17" s="3">
        <f>'エントリー②(U17)'!F21</f>
        <v>0</v>
      </c>
      <c r="H17" s="3">
        <f>'エントリー②(U17)'!G21</f>
        <v>0</v>
      </c>
      <c r="I17" s="3">
        <f>'エントリー②(U17)'!H21</f>
        <v>0</v>
      </c>
      <c r="J17" s="3">
        <f>'エントリー②(U17)'!I21</f>
        <v>0</v>
      </c>
      <c r="K17" s="3">
        <f t="shared" si="0"/>
        <v>0</v>
      </c>
      <c r="L17" s="3">
        <f>'エントリー②(U17)'!K21</f>
        <v>0</v>
      </c>
      <c r="M17" s="3">
        <f>'エントリー②(U17)'!L21</f>
        <v>0</v>
      </c>
      <c r="N17" s="11">
        <f>'エントリー②(U17)'!M21</f>
        <v>0</v>
      </c>
      <c r="O17" s="12">
        <f>'エントリー②(U17)'!N21</f>
        <v>0</v>
      </c>
      <c r="P17" s="3" t="str">
        <f>'エントリー②(U17)'!O21</f>
        <v xml:space="preserve"> </v>
      </c>
      <c r="Q17" s="3">
        <f>'エントリー②(U17)'!P21</f>
        <v>0</v>
      </c>
      <c r="R17" s="3" t="str">
        <f>'エントリー②(U17)'!Q21</f>
        <v>JWF26-</v>
      </c>
      <c r="S17" s="3">
        <f>'エントリー②(U17)'!R21</f>
        <v>0</v>
      </c>
    </row>
    <row r="18" spans="1:20" x14ac:dyDescent="0.2">
      <c r="A18" s="3" t="s">
        <v>207</v>
      </c>
      <c r="B18" s="3">
        <f>'エントリー②(U17)'!A22</f>
        <v>18</v>
      </c>
      <c r="C18" s="3">
        <f>'エントリー②(U17)'!B22</f>
        <v>0</v>
      </c>
      <c r="D18" s="3">
        <f>'エントリー②(U17)'!C22</f>
        <v>0</v>
      </c>
      <c r="E18" s="3">
        <f>'エントリー②(U17)'!D22</f>
        <v>0</v>
      </c>
      <c r="F18" s="3">
        <f>'エントリー②(U17)'!E22</f>
        <v>0</v>
      </c>
      <c r="G18" s="3">
        <f>'エントリー②(U17)'!F22</f>
        <v>0</v>
      </c>
      <c r="H18" s="3">
        <f>'エントリー②(U17)'!G22</f>
        <v>0</v>
      </c>
      <c r="I18" s="3">
        <f>'エントリー②(U17)'!H22</f>
        <v>0</v>
      </c>
      <c r="J18" s="3">
        <f>'エントリー②(U17)'!I22</f>
        <v>0</v>
      </c>
      <c r="K18" s="3">
        <f t="shared" si="0"/>
        <v>0</v>
      </c>
      <c r="L18" s="3">
        <f>'エントリー②(U17)'!K22</f>
        <v>0</v>
      </c>
      <c r="M18" s="3">
        <f>'エントリー②(U17)'!L22</f>
        <v>0</v>
      </c>
      <c r="N18" s="11">
        <f>'エントリー②(U17)'!M22</f>
        <v>0</v>
      </c>
      <c r="O18" s="12">
        <f>'エントリー②(U17)'!N22</f>
        <v>0</v>
      </c>
      <c r="P18" s="3" t="str">
        <f>'エントリー②(U17)'!O22</f>
        <v xml:space="preserve"> </v>
      </c>
      <c r="Q18" s="3">
        <f>'エントリー②(U17)'!P22</f>
        <v>0</v>
      </c>
      <c r="R18" s="3" t="str">
        <f>'エントリー②(U17)'!Q22</f>
        <v>JWF26-</v>
      </c>
      <c r="S18" s="3">
        <f>'エントリー②(U17)'!R22</f>
        <v>0</v>
      </c>
    </row>
    <row r="19" spans="1:20" x14ac:dyDescent="0.2">
      <c r="A19" s="3" t="s">
        <v>207</v>
      </c>
      <c r="B19" s="3">
        <f>'エントリー②(U17)'!A23</f>
        <v>19</v>
      </c>
      <c r="C19" s="3">
        <f>'エントリー②(U17)'!B23</f>
        <v>0</v>
      </c>
      <c r="D19" s="3">
        <f>'エントリー②(U17)'!C23</f>
        <v>0</v>
      </c>
      <c r="E19" s="3">
        <f>'エントリー②(U17)'!D23</f>
        <v>0</v>
      </c>
      <c r="F19" s="3">
        <f>'エントリー②(U17)'!E23</f>
        <v>0</v>
      </c>
      <c r="G19" s="3">
        <f>'エントリー②(U17)'!F23</f>
        <v>0</v>
      </c>
      <c r="H19" s="3">
        <f>'エントリー②(U17)'!G23</f>
        <v>0</v>
      </c>
      <c r="I19" s="3">
        <f>'エントリー②(U17)'!H23</f>
        <v>0</v>
      </c>
      <c r="J19" s="3">
        <f>'エントリー②(U17)'!I23</f>
        <v>0</v>
      </c>
      <c r="K19" s="3">
        <f t="shared" si="0"/>
        <v>0</v>
      </c>
      <c r="L19" s="3">
        <f>'エントリー②(U17)'!K23</f>
        <v>0</v>
      </c>
      <c r="M19" s="3">
        <f>'エントリー②(U17)'!L23</f>
        <v>0</v>
      </c>
      <c r="N19" s="11">
        <f>'エントリー②(U17)'!M23</f>
        <v>0</v>
      </c>
      <c r="O19" s="12">
        <f>'エントリー②(U17)'!N23</f>
        <v>0</v>
      </c>
      <c r="P19" s="3" t="str">
        <f>'エントリー②(U17)'!O23</f>
        <v xml:space="preserve"> </v>
      </c>
      <c r="Q19" s="3">
        <f>'エントリー②(U17)'!P23</f>
        <v>0</v>
      </c>
      <c r="R19" s="3" t="str">
        <f>'エントリー②(U17)'!Q23</f>
        <v>JWF26-</v>
      </c>
      <c r="S19" s="3">
        <f>'エントリー②(U17)'!R23</f>
        <v>0</v>
      </c>
    </row>
    <row r="20" spans="1:20" x14ac:dyDescent="0.2">
      <c r="A20" s="3" t="s">
        <v>207</v>
      </c>
      <c r="B20" s="3">
        <f>'エントリー②(U17)'!A24</f>
        <v>20</v>
      </c>
      <c r="C20" s="3">
        <f>'エントリー②(U17)'!B24</f>
        <v>0</v>
      </c>
      <c r="D20" s="3">
        <f>'エントリー②(U17)'!C24</f>
        <v>0</v>
      </c>
      <c r="E20" s="3">
        <f>'エントリー②(U17)'!D24</f>
        <v>0</v>
      </c>
      <c r="F20" s="3">
        <f>'エントリー②(U17)'!E24</f>
        <v>0</v>
      </c>
      <c r="G20" s="3">
        <f>'エントリー②(U17)'!F24</f>
        <v>0</v>
      </c>
      <c r="H20" s="3">
        <f>'エントリー②(U17)'!G24</f>
        <v>0</v>
      </c>
      <c r="I20" s="3">
        <f>'エントリー②(U17)'!H24</f>
        <v>0</v>
      </c>
      <c r="J20" s="3">
        <f>'エントリー②(U17)'!I24</f>
        <v>0</v>
      </c>
      <c r="K20" s="3">
        <f t="shared" si="0"/>
        <v>0</v>
      </c>
      <c r="L20" s="3">
        <f>'エントリー②(U17)'!K24</f>
        <v>0</v>
      </c>
      <c r="M20" s="3">
        <f>'エントリー②(U17)'!L24</f>
        <v>0</v>
      </c>
      <c r="N20" s="11">
        <f>'エントリー②(U17)'!M24</f>
        <v>0</v>
      </c>
      <c r="O20" s="12">
        <f>'エントリー②(U17)'!N24</f>
        <v>0</v>
      </c>
      <c r="P20" s="3" t="str">
        <f>'エントリー②(U17)'!O24</f>
        <v xml:space="preserve"> </v>
      </c>
      <c r="Q20" s="3">
        <f>'エントリー②(U17)'!P24</f>
        <v>0</v>
      </c>
      <c r="R20" s="3" t="str">
        <f>'エントリー②(U17)'!Q24</f>
        <v>JWF26-</v>
      </c>
      <c r="S20" s="3">
        <f>'エントリー②(U17)'!R24</f>
        <v>0</v>
      </c>
    </row>
    <row r="21" spans="1:20" x14ac:dyDescent="0.2">
      <c r="A21" s="3" t="s">
        <v>207</v>
      </c>
      <c r="B21" s="3">
        <f>'エントリー②(U17)'!A25</f>
        <v>21</v>
      </c>
      <c r="C21" s="3">
        <f>'エントリー②(U17)'!B25</f>
        <v>0</v>
      </c>
      <c r="D21" s="3">
        <f>'エントリー②(U17)'!C25</f>
        <v>0</v>
      </c>
      <c r="E21" s="3">
        <f>'エントリー②(U17)'!D25</f>
        <v>0</v>
      </c>
      <c r="F21" s="3">
        <f>'エントリー②(U17)'!E25</f>
        <v>0</v>
      </c>
      <c r="G21" s="3">
        <f>'エントリー②(U17)'!F25</f>
        <v>0</v>
      </c>
      <c r="H21" s="3">
        <f>'エントリー②(U17)'!G25</f>
        <v>0</v>
      </c>
      <c r="I21" s="3">
        <f>'エントリー②(U17)'!H25</f>
        <v>0</v>
      </c>
      <c r="J21" s="3">
        <f>'エントリー②(U17)'!I25</f>
        <v>0</v>
      </c>
      <c r="K21" s="3">
        <f t="shared" si="0"/>
        <v>0</v>
      </c>
      <c r="L21" s="3">
        <f>'エントリー②(U17)'!K25</f>
        <v>0</v>
      </c>
      <c r="M21" s="3">
        <f>'エントリー②(U17)'!L25</f>
        <v>0</v>
      </c>
      <c r="N21" s="11">
        <f>'エントリー②(U17)'!M25</f>
        <v>0</v>
      </c>
      <c r="O21" s="12">
        <f>'エントリー②(U17)'!N25</f>
        <v>0</v>
      </c>
      <c r="P21" s="3" t="str">
        <f>'エントリー②(U17)'!O25</f>
        <v xml:space="preserve"> </v>
      </c>
      <c r="Q21" s="3">
        <f>'エントリー②(U17)'!P25</f>
        <v>0</v>
      </c>
      <c r="R21" s="3" t="str">
        <f>'エントリー②(U17)'!Q25</f>
        <v>JWF26-</v>
      </c>
      <c r="S21" s="3">
        <f>'エントリー②(U17)'!R25</f>
        <v>0</v>
      </c>
    </row>
    <row r="22" spans="1:20" x14ac:dyDescent="0.2">
      <c r="A22" s="3" t="s">
        <v>207</v>
      </c>
      <c r="B22" s="3">
        <f>'エントリー②(U17)'!A26</f>
        <v>22</v>
      </c>
      <c r="C22" s="3">
        <f>'エントリー②(U17)'!B26</f>
        <v>0</v>
      </c>
      <c r="D22" s="3">
        <f>'エントリー②(U17)'!C26</f>
        <v>0</v>
      </c>
      <c r="E22" s="3">
        <f>'エントリー②(U17)'!D26</f>
        <v>0</v>
      </c>
      <c r="F22" s="3">
        <f>'エントリー②(U17)'!E26</f>
        <v>0</v>
      </c>
      <c r="G22" s="3">
        <f>'エントリー②(U17)'!F26</f>
        <v>0</v>
      </c>
      <c r="H22" s="3">
        <f>'エントリー②(U17)'!G26</f>
        <v>0</v>
      </c>
      <c r="I22" s="3">
        <f>'エントリー②(U17)'!H26</f>
        <v>0</v>
      </c>
      <c r="J22" s="3">
        <f>'エントリー②(U17)'!I26</f>
        <v>0</v>
      </c>
      <c r="K22" s="3">
        <f t="shared" si="0"/>
        <v>0</v>
      </c>
      <c r="L22" s="3">
        <f>'エントリー②(U17)'!K26</f>
        <v>0</v>
      </c>
      <c r="M22" s="3">
        <f>'エントリー②(U17)'!L26</f>
        <v>0</v>
      </c>
      <c r="N22" s="11">
        <f>'エントリー②(U17)'!M26</f>
        <v>0</v>
      </c>
      <c r="O22" s="12">
        <f>'エントリー②(U17)'!N26</f>
        <v>0</v>
      </c>
      <c r="P22" s="3" t="str">
        <f>'エントリー②(U17)'!O26</f>
        <v xml:space="preserve"> </v>
      </c>
      <c r="Q22" s="3">
        <f>'エントリー②(U17)'!P26</f>
        <v>0</v>
      </c>
      <c r="R22" s="3" t="str">
        <f>'エントリー②(U17)'!Q26</f>
        <v>JWF26-</v>
      </c>
      <c r="S22" s="3">
        <f>'エントリー②(U17)'!R26</f>
        <v>0</v>
      </c>
    </row>
    <row r="23" spans="1:20" x14ac:dyDescent="0.2">
      <c r="A23" s="3" t="s">
        <v>207</v>
      </c>
      <c r="B23" s="3">
        <f>'エントリー②(U17)'!A27</f>
        <v>23</v>
      </c>
      <c r="C23" s="3">
        <f>'エントリー②(U17)'!B27</f>
        <v>0</v>
      </c>
      <c r="D23" s="3">
        <f>'エントリー②(U17)'!C27</f>
        <v>0</v>
      </c>
      <c r="E23" s="3">
        <f>'エントリー②(U17)'!D27</f>
        <v>0</v>
      </c>
      <c r="F23" s="3">
        <f>'エントリー②(U17)'!E27</f>
        <v>0</v>
      </c>
      <c r="G23" s="3">
        <f>'エントリー②(U17)'!F27</f>
        <v>0</v>
      </c>
      <c r="H23" s="3">
        <f>'エントリー②(U17)'!G27</f>
        <v>0</v>
      </c>
      <c r="I23" s="3">
        <f>'エントリー②(U17)'!H27</f>
        <v>0</v>
      </c>
      <c r="J23" s="3">
        <f>'エントリー②(U17)'!I27</f>
        <v>0</v>
      </c>
      <c r="K23" s="3">
        <f t="shared" si="0"/>
        <v>0</v>
      </c>
      <c r="L23" s="3">
        <f>'エントリー②(U17)'!K27</f>
        <v>0</v>
      </c>
      <c r="M23" s="3">
        <f>'エントリー②(U17)'!L27</f>
        <v>0</v>
      </c>
      <c r="N23" s="11">
        <f>'エントリー②(U17)'!M27</f>
        <v>0</v>
      </c>
      <c r="O23" s="12">
        <f>'エントリー②(U17)'!N27</f>
        <v>0</v>
      </c>
      <c r="P23" s="3" t="str">
        <f>'エントリー②(U17)'!O27</f>
        <v xml:space="preserve"> </v>
      </c>
      <c r="Q23" s="3">
        <f>'エントリー②(U17)'!P27</f>
        <v>0</v>
      </c>
      <c r="R23" s="3" t="str">
        <f>'エントリー②(U17)'!Q27</f>
        <v>JWF26-</v>
      </c>
      <c r="S23" s="3">
        <f>'エントリー②(U17)'!R27</f>
        <v>0</v>
      </c>
    </row>
    <row r="24" spans="1:20" x14ac:dyDescent="0.2">
      <c r="A24" s="3" t="s">
        <v>207</v>
      </c>
      <c r="B24" s="3">
        <f>'エントリー②(U17)'!A28</f>
        <v>24</v>
      </c>
      <c r="C24" s="3">
        <f>'エントリー②(U17)'!B28</f>
        <v>0</v>
      </c>
      <c r="D24" s="3">
        <f>'エントリー②(U17)'!C28</f>
        <v>0</v>
      </c>
      <c r="E24" s="3">
        <f>'エントリー②(U17)'!D28</f>
        <v>0</v>
      </c>
      <c r="F24" s="3">
        <f>'エントリー②(U17)'!E28</f>
        <v>0</v>
      </c>
      <c r="G24" s="3">
        <f>'エントリー②(U17)'!F28</f>
        <v>0</v>
      </c>
      <c r="H24" s="3">
        <f>'エントリー②(U17)'!G28</f>
        <v>0</v>
      </c>
      <c r="I24" s="3">
        <f>'エントリー②(U17)'!H28</f>
        <v>0</v>
      </c>
      <c r="J24" s="3">
        <f>'エントリー②(U17)'!I28</f>
        <v>0</v>
      </c>
      <c r="K24" s="3">
        <f t="shared" si="0"/>
        <v>0</v>
      </c>
      <c r="L24" s="3">
        <f>'エントリー②(U17)'!K28</f>
        <v>0</v>
      </c>
      <c r="M24" s="3">
        <f>'エントリー②(U17)'!L28</f>
        <v>0</v>
      </c>
      <c r="N24" s="11">
        <f>'エントリー②(U17)'!M28</f>
        <v>0</v>
      </c>
      <c r="O24" s="12">
        <f>'エントリー②(U17)'!N28</f>
        <v>0</v>
      </c>
      <c r="P24" s="3" t="str">
        <f>'エントリー②(U17)'!O28</f>
        <v xml:space="preserve"> </v>
      </c>
      <c r="Q24" s="3">
        <f>'エントリー②(U17)'!P28</f>
        <v>0</v>
      </c>
      <c r="R24" s="3" t="str">
        <f>'エントリー②(U17)'!Q28</f>
        <v>JWF26-</v>
      </c>
      <c r="S24" s="3">
        <f>'エントリー②(U17)'!R28</f>
        <v>0</v>
      </c>
    </row>
    <row r="25" spans="1:20" x14ac:dyDescent="0.2">
      <c r="A25" s="3" t="s">
        <v>207</v>
      </c>
      <c r="B25" s="3">
        <f>'エントリー②(U17)'!A29</f>
        <v>25</v>
      </c>
      <c r="C25" s="3">
        <f>'エントリー②(U17)'!B29</f>
        <v>0</v>
      </c>
      <c r="D25" s="3">
        <f>'エントリー②(U17)'!C29</f>
        <v>0</v>
      </c>
      <c r="E25" s="3">
        <f>'エントリー②(U17)'!D29</f>
        <v>0</v>
      </c>
      <c r="F25" s="3">
        <f>'エントリー②(U17)'!E29</f>
        <v>0</v>
      </c>
      <c r="G25" s="3">
        <f>'エントリー②(U17)'!F29</f>
        <v>0</v>
      </c>
      <c r="H25" s="3">
        <f>'エントリー②(U17)'!G29</f>
        <v>0</v>
      </c>
      <c r="I25" s="3">
        <f>'エントリー②(U17)'!H29</f>
        <v>0</v>
      </c>
      <c r="J25" s="3">
        <f>'エントリー②(U17)'!I29</f>
        <v>0</v>
      </c>
      <c r="K25" s="3">
        <f t="shared" si="0"/>
        <v>0</v>
      </c>
      <c r="L25" s="3">
        <f>'エントリー②(U17)'!K29</f>
        <v>0</v>
      </c>
      <c r="M25" s="3">
        <f>'エントリー②(U17)'!L29</f>
        <v>0</v>
      </c>
      <c r="N25" s="11">
        <f>'エントリー②(U17)'!M29</f>
        <v>0</v>
      </c>
      <c r="O25" s="12">
        <f>'エントリー②(U17)'!N29</f>
        <v>0</v>
      </c>
      <c r="P25" s="3" t="str">
        <f>'エントリー②(U17)'!O29</f>
        <v xml:space="preserve"> </v>
      </c>
      <c r="Q25" s="3">
        <f>'エントリー②(U17)'!P29</f>
        <v>0</v>
      </c>
      <c r="R25" s="3" t="str">
        <f>'エントリー②(U17)'!Q29</f>
        <v>JWF26-</v>
      </c>
      <c r="S25" s="3">
        <f>'エントリー②(U17)'!R29</f>
        <v>0</v>
      </c>
    </row>
    <row r="26" spans="1:20" x14ac:dyDescent="0.2">
      <c r="A26" s="3" t="s">
        <v>207</v>
      </c>
      <c r="B26" s="3">
        <f>'エントリー③(U20)'!A5</f>
        <v>1</v>
      </c>
      <c r="C26" s="3">
        <f>'エントリー③(U20)'!B5</f>
        <v>0</v>
      </c>
      <c r="D26" s="3">
        <f>'エントリー③(U20)'!C5</f>
        <v>0</v>
      </c>
      <c r="E26" s="3">
        <f>'エントリー③(U20)'!D5</f>
        <v>0</v>
      </c>
      <c r="F26" s="3">
        <f>'エントリー③(U20)'!E5</f>
        <v>0</v>
      </c>
      <c r="G26" s="3">
        <f>'エントリー③(U20)'!F5</f>
        <v>0</v>
      </c>
      <c r="H26" s="3">
        <f>'エントリー③(U20)'!G5</f>
        <v>0</v>
      </c>
      <c r="I26" s="3">
        <f>'エントリー③(U20)'!H5</f>
        <v>0</v>
      </c>
      <c r="J26" s="3">
        <f>'エントリー③(U20)'!I5</f>
        <v>0</v>
      </c>
      <c r="K26" s="3">
        <f t="shared" si="0"/>
        <v>0</v>
      </c>
      <c r="L26" s="3">
        <f>'エントリー③(U20)'!K5</f>
        <v>0</v>
      </c>
      <c r="M26" s="3">
        <f>'エントリー③(U20)'!L5</f>
        <v>0</v>
      </c>
      <c r="N26" s="11">
        <f>'エントリー③(U20)'!M5</f>
        <v>0</v>
      </c>
      <c r="O26" s="12">
        <f>'エントリー③(U20)'!N5</f>
        <v>0</v>
      </c>
      <c r="P26" s="3" t="str">
        <f>'エントリー③(U20)'!O5</f>
        <v xml:space="preserve"> </v>
      </c>
      <c r="Q26" s="3">
        <f>'エントリー③(U20)'!P5</f>
        <v>0</v>
      </c>
      <c r="R26" s="3" t="str">
        <f>'エントリー③(U20)'!Q5</f>
        <v>JWF26-</v>
      </c>
      <c r="S26" s="3">
        <f>'エントリー③(U20)'!R5</f>
        <v>0</v>
      </c>
      <c r="T26" s="3">
        <f>'エントリー③(U20)'!S5</f>
        <v>0</v>
      </c>
    </row>
    <row r="27" spans="1:20" x14ac:dyDescent="0.2">
      <c r="A27" s="3" t="s">
        <v>207</v>
      </c>
      <c r="B27" s="3">
        <f>'エントリー③(U20)'!A6</f>
        <v>2</v>
      </c>
      <c r="C27" s="3">
        <f>'エントリー③(U20)'!B6</f>
        <v>0</v>
      </c>
      <c r="D27" s="3">
        <f>'エントリー③(U20)'!C6</f>
        <v>0</v>
      </c>
      <c r="E27" s="3">
        <f>'エントリー③(U20)'!D6</f>
        <v>0</v>
      </c>
      <c r="F27" s="3">
        <f>'エントリー③(U20)'!E6</f>
        <v>0</v>
      </c>
      <c r="G27" s="3">
        <f>'エントリー③(U20)'!F6</f>
        <v>0</v>
      </c>
      <c r="H27" s="3">
        <f>'エントリー③(U20)'!G6</f>
        <v>0</v>
      </c>
      <c r="I27" s="3">
        <f>'エントリー③(U20)'!H6</f>
        <v>0</v>
      </c>
      <c r="J27" s="3">
        <f>'エントリー③(U20)'!I6</f>
        <v>0</v>
      </c>
      <c r="K27" s="3">
        <f t="shared" si="0"/>
        <v>0</v>
      </c>
      <c r="L27" s="3">
        <f>'エントリー③(U20)'!K6</f>
        <v>0</v>
      </c>
      <c r="M27" s="3">
        <f>'エントリー③(U20)'!L6</f>
        <v>0</v>
      </c>
      <c r="N27" s="11">
        <f>'エントリー③(U20)'!M6</f>
        <v>0</v>
      </c>
      <c r="O27" s="12">
        <f>'エントリー③(U20)'!N6</f>
        <v>0</v>
      </c>
      <c r="P27" s="3" t="str">
        <f>'エントリー③(U20)'!O6</f>
        <v xml:space="preserve"> </v>
      </c>
      <c r="Q27" s="3">
        <f>'エントリー③(U20)'!P6</f>
        <v>0</v>
      </c>
      <c r="R27" s="3" t="str">
        <f>'エントリー③(U20)'!Q6</f>
        <v>JWF26-</v>
      </c>
      <c r="S27" s="3">
        <f>'エントリー③(U20)'!R6</f>
        <v>0</v>
      </c>
      <c r="T27" s="3">
        <f>'エントリー③(U20)'!S6</f>
        <v>0</v>
      </c>
    </row>
    <row r="28" spans="1:20" x14ac:dyDescent="0.2">
      <c r="A28" s="3" t="s">
        <v>207</v>
      </c>
      <c r="B28" s="3">
        <f>'エントリー③(U20)'!A7</f>
        <v>3</v>
      </c>
      <c r="C28" s="3">
        <f>'エントリー③(U20)'!B7</f>
        <v>0</v>
      </c>
      <c r="D28" s="3">
        <f>'エントリー③(U20)'!C7</f>
        <v>0</v>
      </c>
      <c r="E28" s="3">
        <f>'エントリー③(U20)'!D7</f>
        <v>0</v>
      </c>
      <c r="F28" s="3">
        <f>'エントリー③(U20)'!E7</f>
        <v>0</v>
      </c>
      <c r="G28" s="3">
        <f>'エントリー③(U20)'!F7</f>
        <v>0</v>
      </c>
      <c r="H28" s="3">
        <f>'エントリー③(U20)'!G7</f>
        <v>0</v>
      </c>
      <c r="I28" s="3">
        <f>'エントリー③(U20)'!H7</f>
        <v>0</v>
      </c>
      <c r="J28" s="3">
        <f>'エントリー③(U20)'!I7</f>
        <v>0</v>
      </c>
      <c r="K28" s="3">
        <f t="shared" si="0"/>
        <v>0</v>
      </c>
      <c r="L28" s="3">
        <f>'エントリー③(U20)'!K7</f>
        <v>0</v>
      </c>
      <c r="M28" s="3">
        <f>'エントリー③(U20)'!L7</f>
        <v>0</v>
      </c>
      <c r="N28" s="11">
        <f>'エントリー③(U20)'!M7</f>
        <v>0</v>
      </c>
      <c r="O28" s="12">
        <f>'エントリー③(U20)'!N7</f>
        <v>0</v>
      </c>
      <c r="P28" s="3" t="str">
        <f>'エントリー③(U20)'!O7</f>
        <v xml:space="preserve"> </v>
      </c>
      <c r="Q28" s="3">
        <f>'エントリー③(U20)'!P7</f>
        <v>0</v>
      </c>
      <c r="R28" s="3" t="str">
        <f>'エントリー③(U20)'!Q7</f>
        <v>JWF26-</v>
      </c>
      <c r="S28" s="3">
        <f>'エントリー③(U20)'!R7</f>
        <v>0</v>
      </c>
      <c r="T28" s="3">
        <f>'エントリー③(U20)'!S7</f>
        <v>0</v>
      </c>
    </row>
    <row r="29" spans="1:20" x14ac:dyDescent="0.2">
      <c r="A29" s="3" t="s">
        <v>207</v>
      </c>
      <c r="B29" s="3">
        <f>'エントリー③(U20)'!A8</f>
        <v>4</v>
      </c>
      <c r="C29" s="3">
        <f>'エントリー③(U20)'!B8</f>
        <v>0</v>
      </c>
      <c r="D29" s="3">
        <f>'エントリー③(U20)'!C8</f>
        <v>0</v>
      </c>
      <c r="E29" s="3">
        <f>'エントリー③(U20)'!D8</f>
        <v>0</v>
      </c>
      <c r="F29" s="3">
        <f>'エントリー③(U20)'!E8</f>
        <v>0</v>
      </c>
      <c r="G29" s="3">
        <f>'エントリー③(U20)'!F8</f>
        <v>0</v>
      </c>
      <c r="H29" s="3">
        <f>'エントリー③(U20)'!G8</f>
        <v>0</v>
      </c>
      <c r="I29" s="3">
        <f>'エントリー③(U20)'!H8</f>
        <v>0</v>
      </c>
      <c r="J29" s="3">
        <f>'エントリー③(U20)'!I8</f>
        <v>0</v>
      </c>
      <c r="K29" s="3">
        <f t="shared" si="0"/>
        <v>0</v>
      </c>
      <c r="L29" s="3">
        <f>'エントリー③(U20)'!K8</f>
        <v>0</v>
      </c>
      <c r="M29" s="3">
        <f>'エントリー③(U20)'!L8</f>
        <v>0</v>
      </c>
      <c r="N29" s="11">
        <f>'エントリー③(U20)'!M8</f>
        <v>0</v>
      </c>
      <c r="O29" s="12">
        <f>'エントリー③(U20)'!N8</f>
        <v>0</v>
      </c>
      <c r="P29" s="3" t="str">
        <f>'エントリー③(U20)'!O8</f>
        <v xml:space="preserve"> </v>
      </c>
      <c r="Q29" s="3">
        <f>'エントリー③(U20)'!P8</f>
        <v>0</v>
      </c>
      <c r="R29" s="3" t="str">
        <f>'エントリー③(U20)'!Q8</f>
        <v>JWF26-</v>
      </c>
      <c r="S29" s="3">
        <f>'エントリー③(U20)'!R8</f>
        <v>0</v>
      </c>
      <c r="T29" s="3">
        <f>'エントリー③(U20)'!S8</f>
        <v>0</v>
      </c>
    </row>
    <row r="30" spans="1:20" x14ac:dyDescent="0.2">
      <c r="A30" s="3" t="s">
        <v>207</v>
      </c>
      <c r="B30" s="3">
        <f>'エントリー③(U20)'!A9</f>
        <v>5</v>
      </c>
      <c r="C30" s="3">
        <f>'エントリー③(U20)'!B9</f>
        <v>0</v>
      </c>
      <c r="D30" s="3">
        <f>'エントリー③(U20)'!C9</f>
        <v>0</v>
      </c>
      <c r="E30" s="3">
        <f>'エントリー③(U20)'!D9</f>
        <v>0</v>
      </c>
      <c r="F30" s="3">
        <f>'エントリー③(U20)'!E9</f>
        <v>0</v>
      </c>
      <c r="G30" s="3">
        <f>'エントリー③(U20)'!F9</f>
        <v>0</v>
      </c>
      <c r="H30" s="3">
        <f>'エントリー③(U20)'!G9</f>
        <v>0</v>
      </c>
      <c r="I30" s="3">
        <f>'エントリー③(U20)'!H9</f>
        <v>0</v>
      </c>
      <c r="J30" s="3">
        <f>'エントリー③(U20)'!I9</f>
        <v>0</v>
      </c>
      <c r="K30" s="3">
        <f t="shared" si="0"/>
        <v>0</v>
      </c>
      <c r="L30" s="3">
        <f>'エントリー③(U20)'!K9</f>
        <v>0</v>
      </c>
      <c r="M30" s="3">
        <f>'エントリー③(U20)'!L9</f>
        <v>0</v>
      </c>
      <c r="N30" s="11">
        <f>'エントリー③(U20)'!M9</f>
        <v>0</v>
      </c>
      <c r="O30" s="12">
        <f>'エントリー③(U20)'!N9</f>
        <v>0</v>
      </c>
      <c r="P30" s="3" t="str">
        <f>'エントリー③(U20)'!O9</f>
        <v xml:space="preserve"> </v>
      </c>
      <c r="Q30" s="3">
        <f>'エントリー③(U20)'!P9</f>
        <v>0</v>
      </c>
      <c r="R30" s="3" t="str">
        <f>'エントリー③(U20)'!Q9</f>
        <v>JWF26-</v>
      </c>
      <c r="S30" s="3">
        <f>'エントリー③(U20)'!R9</f>
        <v>0</v>
      </c>
      <c r="T30" s="3">
        <f>'エントリー③(U20)'!S9</f>
        <v>0</v>
      </c>
    </row>
    <row r="31" spans="1:20" x14ac:dyDescent="0.2">
      <c r="A31" s="3" t="s">
        <v>207</v>
      </c>
      <c r="B31" s="3">
        <f>'エントリー③(U20)'!A10</f>
        <v>6</v>
      </c>
      <c r="C31" s="3">
        <f>'エントリー③(U20)'!B10</f>
        <v>0</v>
      </c>
      <c r="D31" s="3">
        <f>'エントリー③(U20)'!C10</f>
        <v>0</v>
      </c>
      <c r="E31" s="3">
        <f>'エントリー③(U20)'!D10</f>
        <v>0</v>
      </c>
      <c r="F31" s="3">
        <f>'エントリー③(U20)'!E10</f>
        <v>0</v>
      </c>
      <c r="G31" s="3">
        <f>'エントリー③(U20)'!F10</f>
        <v>0</v>
      </c>
      <c r="H31" s="3">
        <f>'エントリー③(U20)'!G10</f>
        <v>0</v>
      </c>
      <c r="I31" s="3">
        <f>'エントリー③(U20)'!H10</f>
        <v>0</v>
      </c>
      <c r="J31" s="3">
        <f>'エントリー③(U20)'!I10</f>
        <v>0</v>
      </c>
      <c r="K31" s="3">
        <f t="shared" si="0"/>
        <v>0</v>
      </c>
      <c r="L31" s="3">
        <f>'エントリー③(U20)'!K10</f>
        <v>0</v>
      </c>
      <c r="M31" s="3">
        <f>'エントリー③(U20)'!L10</f>
        <v>0</v>
      </c>
      <c r="N31" s="11">
        <f>'エントリー③(U20)'!M10</f>
        <v>0</v>
      </c>
      <c r="O31" s="12">
        <f>'エントリー③(U20)'!N10</f>
        <v>0</v>
      </c>
      <c r="P31" s="3" t="str">
        <f>'エントリー③(U20)'!O10</f>
        <v xml:space="preserve"> </v>
      </c>
      <c r="Q31" s="3">
        <f>'エントリー③(U20)'!P10</f>
        <v>0</v>
      </c>
      <c r="R31" s="3" t="str">
        <f>'エントリー③(U20)'!Q10</f>
        <v>JWF26-</v>
      </c>
      <c r="S31" s="3">
        <f>'エントリー③(U20)'!R10</f>
        <v>0</v>
      </c>
      <c r="T31" s="3">
        <f>'エントリー③(U20)'!S10</f>
        <v>0</v>
      </c>
    </row>
    <row r="32" spans="1:20" x14ac:dyDescent="0.2">
      <c r="A32" s="3" t="s">
        <v>207</v>
      </c>
      <c r="B32" s="3">
        <f>'エントリー③(U20)'!A11</f>
        <v>7</v>
      </c>
      <c r="C32" s="3">
        <f>'エントリー③(U20)'!B11</f>
        <v>0</v>
      </c>
      <c r="D32" s="3">
        <f>'エントリー③(U20)'!C11</f>
        <v>0</v>
      </c>
      <c r="E32" s="3">
        <f>'エントリー③(U20)'!D11</f>
        <v>0</v>
      </c>
      <c r="F32" s="3">
        <f>'エントリー③(U20)'!E11</f>
        <v>0</v>
      </c>
      <c r="G32" s="3">
        <f>'エントリー③(U20)'!F11</f>
        <v>0</v>
      </c>
      <c r="H32" s="3">
        <f>'エントリー③(U20)'!G11</f>
        <v>0</v>
      </c>
      <c r="I32" s="3">
        <f>'エントリー③(U20)'!H11</f>
        <v>0</v>
      </c>
      <c r="J32" s="3">
        <f>'エントリー③(U20)'!I11</f>
        <v>0</v>
      </c>
      <c r="K32" s="3">
        <f t="shared" si="0"/>
        <v>0</v>
      </c>
      <c r="L32" s="3">
        <f>'エントリー③(U20)'!K11</f>
        <v>0</v>
      </c>
      <c r="M32" s="3">
        <f>'エントリー③(U20)'!L11</f>
        <v>0</v>
      </c>
      <c r="N32" s="11">
        <f>'エントリー③(U20)'!M11</f>
        <v>0</v>
      </c>
      <c r="O32" s="12">
        <f>'エントリー③(U20)'!N11</f>
        <v>0</v>
      </c>
      <c r="P32" s="3" t="str">
        <f>'エントリー③(U20)'!O11</f>
        <v xml:space="preserve"> </v>
      </c>
      <c r="Q32" s="3">
        <f>'エントリー③(U20)'!P11</f>
        <v>0</v>
      </c>
      <c r="R32" s="3" t="str">
        <f>'エントリー③(U20)'!Q11</f>
        <v>JWF26-</v>
      </c>
      <c r="S32" s="3">
        <f>'エントリー③(U20)'!R11</f>
        <v>0</v>
      </c>
      <c r="T32" s="3">
        <f>'エントリー③(U20)'!S11</f>
        <v>0</v>
      </c>
    </row>
    <row r="33" spans="1:20" x14ac:dyDescent="0.2">
      <c r="A33" s="3" t="s">
        <v>207</v>
      </c>
      <c r="B33" s="3">
        <f>'エントリー③(U20)'!A12</f>
        <v>8</v>
      </c>
      <c r="C33" s="3">
        <f>'エントリー③(U20)'!B12</f>
        <v>0</v>
      </c>
      <c r="D33" s="3">
        <f>'エントリー③(U20)'!C12</f>
        <v>0</v>
      </c>
      <c r="E33" s="3">
        <f>'エントリー③(U20)'!D12</f>
        <v>0</v>
      </c>
      <c r="F33" s="3">
        <f>'エントリー③(U20)'!E12</f>
        <v>0</v>
      </c>
      <c r="G33" s="3">
        <f>'エントリー③(U20)'!F12</f>
        <v>0</v>
      </c>
      <c r="H33" s="3">
        <f>'エントリー③(U20)'!G12</f>
        <v>0</v>
      </c>
      <c r="I33" s="3">
        <f>'エントリー③(U20)'!H12</f>
        <v>0</v>
      </c>
      <c r="J33" s="3">
        <f>'エントリー③(U20)'!I12</f>
        <v>0</v>
      </c>
      <c r="K33" s="3">
        <f t="shared" ref="K33:K50" si="1">C33</f>
        <v>0</v>
      </c>
      <c r="L33" s="3">
        <f>'エントリー③(U20)'!K12</f>
        <v>0</v>
      </c>
      <c r="M33" s="3">
        <f>'エントリー③(U20)'!L12</f>
        <v>0</v>
      </c>
      <c r="N33" s="11">
        <f>'エントリー③(U20)'!M12</f>
        <v>0</v>
      </c>
      <c r="O33" s="12">
        <f>'エントリー③(U20)'!N12</f>
        <v>0</v>
      </c>
      <c r="P33" s="3" t="str">
        <f>'エントリー③(U20)'!O12</f>
        <v xml:space="preserve"> </v>
      </c>
      <c r="Q33" s="3">
        <f>'エントリー③(U20)'!P12</f>
        <v>0</v>
      </c>
      <c r="R33" s="3" t="str">
        <f>'エントリー③(U20)'!Q12</f>
        <v>JWF26-</v>
      </c>
      <c r="S33" s="3">
        <f>'エントリー③(U20)'!R12</f>
        <v>0</v>
      </c>
      <c r="T33" s="3">
        <f>'エントリー③(U20)'!S12</f>
        <v>0</v>
      </c>
    </row>
    <row r="34" spans="1:20" x14ac:dyDescent="0.2">
      <c r="A34" s="3" t="s">
        <v>207</v>
      </c>
      <c r="B34" s="3">
        <f>'エントリー③(U20)'!A13</f>
        <v>9</v>
      </c>
      <c r="C34" s="3">
        <f>'エントリー③(U20)'!B13</f>
        <v>0</v>
      </c>
      <c r="D34" s="3">
        <f>'エントリー③(U20)'!C13</f>
        <v>0</v>
      </c>
      <c r="E34" s="3">
        <f>'エントリー③(U20)'!D13</f>
        <v>0</v>
      </c>
      <c r="F34" s="3">
        <f>'エントリー③(U20)'!E13</f>
        <v>0</v>
      </c>
      <c r="G34" s="3">
        <f>'エントリー③(U20)'!F13</f>
        <v>0</v>
      </c>
      <c r="H34" s="3">
        <f>'エントリー③(U20)'!G13</f>
        <v>0</v>
      </c>
      <c r="I34" s="3">
        <f>'エントリー③(U20)'!H13</f>
        <v>0</v>
      </c>
      <c r="J34" s="3">
        <f>'エントリー③(U20)'!I13</f>
        <v>0</v>
      </c>
      <c r="K34" s="3">
        <f t="shared" si="1"/>
        <v>0</v>
      </c>
      <c r="L34" s="3">
        <f>'エントリー③(U20)'!K13</f>
        <v>0</v>
      </c>
      <c r="M34" s="3">
        <f>'エントリー③(U20)'!L13</f>
        <v>0</v>
      </c>
      <c r="N34" s="11">
        <f>'エントリー③(U20)'!M13</f>
        <v>0</v>
      </c>
      <c r="O34" s="12">
        <f>'エントリー③(U20)'!N13</f>
        <v>0</v>
      </c>
      <c r="P34" s="3" t="str">
        <f>'エントリー③(U20)'!O13</f>
        <v xml:space="preserve"> </v>
      </c>
      <c r="Q34" s="3">
        <f>'エントリー③(U20)'!P13</f>
        <v>0</v>
      </c>
      <c r="R34" s="3" t="str">
        <f>'エントリー③(U20)'!Q13</f>
        <v>JWF26-</v>
      </c>
      <c r="S34" s="3">
        <f>'エントリー③(U20)'!R13</f>
        <v>0</v>
      </c>
      <c r="T34" s="3">
        <f>'エントリー③(U20)'!S13</f>
        <v>0</v>
      </c>
    </row>
    <row r="35" spans="1:20" x14ac:dyDescent="0.2">
      <c r="A35" s="3" t="s">
        <v>207</v>
      </c>
      <c r="B35" s="3">
        <f>'エントリー③(U20)'!A14</f>
        <v>10</v>
      </c>
      <c r="C35" s="3">
        <f>'エントリー③(U20)'!B14</f>
        <v>0</v>
      </c>
      <c r="D35" s="3">
        <f>'エントリー③(U20)'!C14</f>
        <v>0</v>
      </c>
      <c r="E35" s="3">
        <f>'エントリー③(U20)'!D14</f>
        <v>0</v>
      </c>
      <c r="F35" s="3">
        <f>'エントリー③(U20)'!E14</f>
        <v>0</v>
      </c>
      <c r="G35" s="3">
        <f>'エントリー③(U20)'!F14</f>
        <v>0</v>
      </c>
      <c r="H35" s="3">
        <f>'エントリー③(U20)'!G14</f>
        <v>0</v>
      </c>
      <c r="I35" s="3">
        <f>'エントリー③(U20)'!H14</f>
        <v>0</v>
      </c>
      <c r="J35" s="3">
        <f>'エントリー③(U20)'!I14</f>
        <v>0</v>
      </c>
      <c r="K35" s="3">
        <f t="shared" si="1"/>
        <v>0</v>
      </c>
      <c r="L35" s="3">
        <f>'エントリー③(U20)'!K14</f>
        <v>0</v>
      </c>
      <c r="M35" s="3">
        <f>'エントリー③(U20)'!L14</f>
        <v>0</v>
      </c>
      <c r="N35" s="11">
        <f>'エントリー③(U20)'!M14</f>
        <v>0</v>
      </c>
      <c r="O35" s="12">
        <f>'エントリー③(U20)'!N14</f>
        <v>0</v>
      </c>
      <c r="P35" s="3" t="str">
        <f>'エントリー③(U20)'!O14</f>
        <v xml:space="preserve"> </v>
      </c>
      <c r="Q35" s="3">
        <f>'エントリー③(U20)'!P14</f>
        <v>0</v>
      </c>
      <c r="R35" s="3" t="str">
        <f>'エントリー③(U20)'!Q14</f>
        <v>JWF26-</v>
      </c>
      <c r="S35" s="3">
        <f>'エントリー③(U20)'!R14</f>
        <v>0</v>
      </c>
      <c r="T35" s="3">
        <f>'エントリー③(U20)'!S14</f>
        <v>0</v>
      </c>
    </row>
    <row r="36" spans="1:20" x14ac:dyDescent="0.2">
      <c r="A36" s="3" t="s">
        <v>207</v>
      </c>
      <c r="B36" s="3">
        <f>'エントリー③(U20)'!A15</f>
        <v>11</v>
      </c>
      <c r="C36" s="3">
        <f>'エントリー③(U20)'!B15</f>
        <v>0</v>
      </c>
      <c r="D36" s="3">
        <f>'エントリー③(U20)'!C15</f>
        <v>0</v>
      </c>
      <c r="E36" s="3">
        <f>'エントリー③(U20)'!D15</f>
        <v>0</v>
      </c>
      <c r="F36" s="3">
        <f>'エントリー③(U20)'!E15</f>
        <v>0</v>
      </c>
      <c r="G36" s="3">
        <f>'エントリー③(U20)'!F15</f>
        <v>0</v>
      </c>
      <c r="H36" s="3">
        <f>'エントリー③(U20)'!G15</f>
        <v>0</v>
      </c>
      <c r="I36" s="3">
        <f>'エントリー③(U20)'!H15</f>
        <v>0</v>
      </c>
      <c r="J36" s="3">
        <f>'エントリー③(U20)'!I15</f>
        <v>0</v>
      </c>
      <c r="K36" s="3">
        <f t="shared" si="1"/>
        <v>0</v>
      </c>
      <c r="L36" s="3">
        <f>'エントリー③(U20)'!K15</f>
        <v>0</v>
      </c>
      <c r="M36" s="3">
        <f>'エントリー③(U20)'!L15</f>
        <v>0</v>
      </c>
      <c r="N36" s="11">
        <f>'エントリー③(U20)'!M15</f>
        <v>0</v>
      </c>
      <c r="O36" s="12">
        <f>'エントリー③(U20)'!N15</f>
        <v>0</v>
      </c>
      <c r="P36" s="3" t="str">
        <f>'エントリー③(U20)'!O15</f>
        <v xml:space="preserve"> </v>
      </c>
      <c r="Q36" s="3">
        <f>'エントリー③(U20)'!P15</f>
        <v>0</v>
      </c>
      <c r="R36" s="3" t="str">
        <f>'エントリー③(U20)'!Q15</f>
        <v>JWF26-</v>
      </c>
      <c r="S36" s="3">
        <f>'エントリー③(U20)'!R15</f>
        <v>0</v>
      </c>
      <c r="T36" s="3">
        <f>'エントリー③(U20)'!S15</f>
        <v>0</v>
      </c>
    </row>
    <row r="37" spans="1:20" x14ac:dyDescent="0.2">
      <c r="A37" s="3" t="s">
        <v>207</v>
      </c>
      <c r="B37" s="3">
        <f>'エントリー③(U20)'!A16</f>
        <v>12</v>
      </c>
      <c r="C37" s="3">
        <f>'エントリー③(U20)'!B16</f>
        <v>0</v>
      </c>
      <c r="D37" s="3">
        <f>'エントリー③(U20)'!C16</f>
        <v>0</v>
      </c>
      <c r="E37" s="3">
        <f>'エントリー③(U20)'!D16</f>
        <v>0</v>
      </c>
      <c r="F37" s="3">
        <f>'エントリー③(U20)'!E16</f>
        <v>0</v>
      </c>
      <c r="G37" s="3">
        <f>'エントリー③(U20)'!F16</f>
        <v>0</v>
      </c>
      <c r="H37" s="3">
        <f>'エントリー③(U20)'!G16</f>
        <v>0</v>
      </c>
      <c r="I37" s="3">
        <f>'エントリー③(U20)'!H16</f>
        <v>0</v>
      </c>
      <c r="J37" s="3">
        <f>'エントリー③(U20)'!I16</f>
        <v>0</v>
      </c>
      <c r="K37" s="3">
        <f t="shared" si="1"/>
        <v>0</v>
      </c>
      <c r="L37" s="3">
        <f>'エントリー③(U20)'!K16</f>
        <v>0</v>
      </c>
      <c r="M37" s="3">
        <f>'エントリー③(U20)'!L16</f>
        <v>0</v>
      </c>
      <c r="N37" s="11">
        <f>'エントリー③(U20)'!M16</f>
        <v>0</v>
      </c>
      <c r="O37" s="12">
        <f>'エントリー③(U20)'!N16</f>
        <v>0</v>
      </c>
      <c r="P37" s="3" t="str">
        <f>'エントリー③(U20)'!O16</f>
        <v xml:space="preserve"> </v>
      </c>
      <c r="Q37" s="3">
        <f>'エントリー③(U20)'!P16</f>
        <v>0</v>
      </c>
      <c r="R37" s="3" t="str">
        <f>'エントリー③(U20)'!Q16</f>
        <v>JWF26-</v>
      </c>
      <c r="S37" s="3">
        <f>'エントリー③(U20)'!R16</f>
        <v>0</v>
      </c>
      <c r="T37" s="3">
        <f>'エントリー③(U20)'!S16</f>
        <v>0</v>
      </c>
    </row>
    <row r="38" spans="1:20" x14ac:dyDescent="0.2">
      <c r="A38" s="3" t="s">
        <v>207</v>
      </c>
      <c r="B38" s="3">
        <f>'エントリー③(U20)'!A17</f>
        <v>13</v>
      </c>
      <c r="C38" s="3">
        <f>'エントリー③(U20)'!B17</f>
        <v>0</v>
      </c>
      <c r="D38" s="3">
        <f>'エントリー③(U20)'!C17</f>
        <v>0</v>
      </c>
      <c r="E38" s="3">
        <f>'エントリー③(U20)'!D17</f>
        <v>0</v>
      </c>
      <c r="F38" s="3">
        <f>'エントリー③(U20)'!E17</f>
        <v>0</v>
      </c>
      <c r="G38" s="3">
        <f>'エントリー③(U20)'!F17</f>
        <v>0</v>
      </c>
      <c r="H38" s="3">
        <f>'エントリー③(U20)'!G17</f>
        <v>0</v>
      </c>
      <c r="I38" s="3">
        <f>'エントリー③(U20)'!H17</f>
        <v>0</v>
      </c>
      <c r="J38" s="3">
        <f>'エントリー③(U20)'!I17</f>
        <v>0</v>
      </c>
      <c r="K38" s="3">
        <f t="shared" si="1"/>
        <v>0</v>
      </c>
      <c r="L38" s="3">
        <f>'エントリー③(U20)'!K17</f>
        <v>0</v>
      </c>
      <c r="M38" s="3">
        <f>'エントリー③(U20)'!L17</f>
        <v>0</v>
      </c>
      <c r="N38" s="11">
        <f>'エントリー③(U20)'!M17</f>
        <v>0</v>
      </c>
      <c r="O38" s="12">
        <f>'エントリー③(U20)'!N17</f>
        <v>0</v>
      </c>
      <c r="P38" s="3" t="str">
        <f>'エントリー③(U20)'!O17</f>
        <v xml:space="preserve"> </v>
      </c>
      <c r="Q38" s="3">
        <f>'エントリー③(U20)'!P17</f>
        <v>0</v>
      </c>
      <c r="R38" s="3" t="str">
        <f>'エントリー③(U20)'!Q17</f>
        <v>JWF26-</v>
      </c>
      <c r="S38" s="3">
        <f>'エントリー③(U20)'!R17</f>
        <v>0</v>
      </c>
      <c r="T38" s="3">
        <f>'エントリー③(U20)'!S17</f>
        <v>0</v>
      </c>
    </row>
    <row r="39" spans="1:20" x14ac:dyDescent="0.2">
      <c r="A39" s="3" t="s">
        <v>207</v>
      </c>
      <c r="B39" s="3">
        <f>'エントリー③(U20)'!A18</f>
        <v>14</v>
      </c>
      <c r="C39" s="3">
        <f>'エントリー③(U20)'!B18</f>
        <v>0</v>
      </c>
      <c r="D39" s="3">
        <f>'エントリー③(U20)'!C18</f>
        <v>0</v>
      </c>
      <c r="E39" s="3">
        <f>'エントリー③(U20)'!D18</f>
        <v>0</v>
      </c>
      <c r="F39" s="3">
        <f>'エントリー③(U20)'!E18</f>
        <v>0</v>
      </c>
      <c r="G39" s="3">
        <f>'エントリー③(U20)'!F18</f>
        <v>0</v>
      </c>
      <c r="H39" s="3">
        <f>'エントリー③(U20)'!G18</f>
        <v>0</v>
      </c>
      <c r="I39" s="3">
        <f>'エントリー③(U20)'!H18</f>
        <v>0</v>
      </c>
      <c r="J39" s="3">
        <f>'エントリー③(U20)'!I18</f>
        <v>0</v>
      </c>
      <c r="K39" s="3">
        <f t="shared" si="1"/>
        <v>0</v>
      </c>
      <c r="L39" s="3">
        <f>'エントリー③(U20)'!K18</f>
        <v>0</v>
      </c>
      <c r="M39" s="3">
        <f>'エントリー③(U20)'!L18</f>
        <v>0</v>
      </c>
      <c r="N39" s="11">
        <f>'エントリー③(U20)'!M18</f>
        <v>0</v>
      </c>
      <c r="O39" s="12">
        <f>'エントリー③(U20)'!N18</f>
        <v>0</v>
      </c>
      <c r="P39" s="3" t="str">
        <f>'エントリー③(U20)'!O18</f>
        <v xml:space="preserve"> </v>
      </c>
      <c r="Q39" s="3">
        <f>'エントリー③(U20)'!P18</f>
        <v>0</v>
      </c>
      <c r="R39" s="3" t="str">
        <f>'エントリー③(U20)'!Q18</f>
        <v>JWF26-</v>
      </c>
      <c r="S39" s="3">
        <f>'エントリー③(U20)'!R18</f>
        <v>0</v>
      </c>
      <c r="T39" s="3">
        <f>'エントリー③(U20)'!S18</f>
        <v>0</v>
      </c>
    </row>
    <row r="40" spans="1:20" x14ac:dyDescent="0.2">
      <c r="A40" s="3" t="s">
        <v>207</v>
      </c>
      <c r="B40" s="3">
        <f>'エントリー③(U20)'!A19</f>
        <v>15</v>
      </c>
      <c r="C40" s="3">
        <f>'エントリー③(U20)'!B19</f>
        <v>0</v>
      </c>
      <c r="D40" s="3">
        <f>'エントリー③(U20)'!C19</f>
        <v>0</v>
      </c>
      <c r="E40" s="3">
        <f>'エントリー③(U20)'!D19</f>
        <v>0</v>
      </c>
      <c r="F40" s="3">
        <f>'エントリー③(U20)'!E19</f>
        <v>0</v>
      </c>
      <c r="G40" s="3">
        <f>'エントリー③(U20)'!F19</f>
        <v>0</v>
      </c>
      <c r="H40" s="3">
        <f>'エントリー③(U20)'!G19</f>
        <v>0</v>
      </c>
      <c r="I40" s="3">
        <f>'エントリー③(U20)'!H19</f>
        <v>0</v>
      </c>
      <c r="J40" s="3">
        <f>'エントリー③(U20)'!I19</f>
        <v>0</v>
      </c>
      <c r="K40" s="3">
        <f t="shared" si="1"/>
        <v>0</v>
      </c>
      <c r="L40" s="3">
        <f>'エントリー③(U20)'!K19</f>
        <v>0</v>
      </c>
      <c r="M40" s="3">
        <f>'エントリー③(U20)'!L19</f>
        <v>0</v>
      </c>
      <c r="N40" s="11">
        <f>'エントリー③(U20)'!M19</f>
        <v>0</v>
      </c>
      <c r="O40" s="12">
        <f>'エントリー③(U20)'!N19</f>
        <v>0</v>
      </c>
      <c r="P40" s="3" t="str">
        <f>'エントリー③(U20)'!O19</f>
        <v xml:space="preserve"> </v>
      </c>
      <c r="Q40" s="3">
        <f>'エントリー③(U20)'!P19</f>
        <v>0</v>
      </c>
      <c r="R40" s="3" t="str">
        <f>'エントリー③(U20)'!Q19</f>
        <v>JWF26-</v>
      </c>
      <c r="S40" s="3">
        <f>'エントリー③(U20)'!R19</f>
        <v>0</v>
      </c>
      <c r="T40" s="3">
        <f>'エントリー③(U20)'!S19</f>
        <v>0</v>
      </c>
    </row>
    <row r="41" spans="1:20" x14ac:dyDescent="0.2">
      <c r="A41" s="3" t="s">
        <v>207</v>
      </c>
      <c r="B41" s="3">
        <f>'エントリー③(U20)'!A20</f>
        <v>16</v>
      </c>
      <c r="C41" s="3">
        <f>'エントリー③(U20)'!B20</f>
        <v>0</v>
      </c>
      <c r="D41" s="3">
        <f>'エントリー③(U20)'!C20</f>
        <v>0</v>
      </c>
      <c r="E41" s="3">
        <f>'エントリー③(U20)'!D20</f>
        <v>0</v>
      </c>
      <c r="F41" s="3">
        <f>'エントリー③(U20)'!E20</f>
        <v>0</v>
      </c>
      <c r="G41" s="3">
        <f>'エントリー③(U20)'!F20</f>
        <v>0</v>
      </c>
      <c r="H41" s="3">
        <f>'エントリー③(U20)'!G20</f>
        <v>0</v>
      </c>
      <c r="I41" s="3">
        <f>'エントリー③(U20)'!H20</f>
        <v>0</v>
      </c>
      <c r="J41" s="3">
        <f>'エントリー③(U20)'!I20</f>
        <v>0</v>
      </c>
      <c r="K41" s="3">
        <f t="shared" si="1"/>
        <v>0</v>
      </c>
      <c r="L41" s="3">
        <f>'エントリー③(U20)'!K20</f>
        <v>0</v>
      </c>
      <c r="M41" s="3">
        <f>'エントリー③(U20)'!L20</f>
        <v>0</v>
      </c>
      <c r="N41" s="11">
        <f>'エントリー③(U20)'!M20</f>
        <v>0</v>
      </c>
      <c r="O41" s="12">
        <f>'エントリー③(U20)'!N20</f>
        <v>0</v>
      </c>
      <c r="P41" s="3" t="str">
        <f>'エントリー③(U20)'!O20</f>
        <v xml:space="preserve"> </v>
      </c>
      <c r="Q41" s="3">
        <f>'エントリー③(U20)'!P20</f>
        <v>0</v>
      </c>
      <c r="R41" s="3" t="str">
        <f>'エントリー③(U20)'!Q20</f>
        <v>JWF26-</v>
      </c>
      <c r="S41" s="3">
        <f>'エントリー③(U20)'!R20</f>
        <v>0</v>
      </c>
      <c r="T41" s="3">
        <f>'エントリー③(U20)'!S20</f>
        <v>0</v>
      </c>
    </row>
    <row r="42" spans="1:20" x14ac:dyDescent="0.2">
      <c r="A42" s="3" t="s">
        <v>207</v>
      </c>
      <c r="B42" s="3">
        <f>'エントリー③(U20)'!A21</f>
        <v>17</v>
      </c>
      <c r="C42" s="3">
        <f>'エントリー③(U20)'!B21</f>
        <v>0</v>
      </c>
      <c r="D42" s="3">
        <f>'エントリー③(U20)'!C21</f>
        <v>0</v>
      </c>
      <c r="E42" s="3">
        <f>'エントリー③(U20)'!D21</f>
        <v>0</v>
      </c>
      <c r="F42" s="3">
        <f>'エントリー③(U20)'!E21</f>
        <v>0</v>
      </c>
      <c r="G42" s="3">
        <f>'エントリー③(U20)'!F21</f>
        <v>0</v>
      </c>
      <c r="H42" s="3">
        <f>'エントリー③(U20)'!G21</f>
        <v>0</v>
      </c>
      <c r="I42" s="3">
        <f>'エントリー③(U20)'!H21</f>
        <v>0</v>
      </c>
      <c r="J42" s="3">
        <f>'エントリー③(U20)'!I21</f>
        <v>0</v>
      </c>
      <c r="K42" s="3">
        <f t="shared" si="1"/>
        <v>0</v>
      </c>
      <c r="L42" s="3">
        <f>'エントリー③(U20)'!K21</f>
        <v>0</v>
      </c>
      <c r="M42" s="3">
        <f>'エントリー③(U20)'!L21</f>
        <v>0</v>
      </c>
      <c r="N42" s="11">
        <f>'エントリー③(U20)'!M21</f>
        <v>0</v>
      </c>
      <c r="O42" s="12">
        <f>'エントリー③(U20)'!N21</f>
        <v>0</v>
      </c>
      <c r="P42" s="3" t="str">
        <f>'エントリー③(U20)'!O21</f>
        <v xml:space="preserve"> </v>
      </c>
      <c r="Q42" s="3">
        <f>'エントリー③(U20)'!P21</f>
        <v>0</v>
      </c>
      <c r="R42" s="3" t="str">
        <f>'エントリー③(U20)'!Q21</f>
        <v>JWF26-</v>
      </c>
      <c r="S42" s="3">
        <f>'エントリー③(U20)'!R21</f>
        <v>0</v>
      </c>
      <c r="T42" s="3">
        <f>'エントリー③(U20)'!S21</f>
        <v>0</v>
      </c>
    </row>
    <row r="43" spans="1:20" x14ac:dyDescent="0.2">
      <c r="A43" s="3" t="s">
        <v>207</v>
      </c>
      <c r="B43" s="3">
        <f>'エントリー③(U20)'!A22</f>
        <v>18</v>
      </c>
      <c r="C43" s="3">
        <f>'エントリー③(U20)'!B22</f>
        <v>0</v>
      </c>
      <c r="D43" s="3">
        <f>'エントリー③(U20)'!C22</f>
        <v>0</v>
      </c>
      <c r="E43" s="3">
        <f>'エントリー③(U20)'!D22</f>
        <v>0</v>
      </c>
      <c r="F43" s="3">
        <f>'エントリー③(U20)'!E22</f>
        <v>0</v>
      </c>
      <c r="G43" s="3">
        <f>'エントリー③(U20)'!F22</f>
        <v>0</v>
      </c>
      <c r="H43" s="3">
        <f>'エントリー③(U20)'!G22</f>
        <v>0</v>
      </c>
      <c r="I43" s="3">
        <f>'エントリー③(U20)'!H22</f>
        <v>0</v>
      </c>
      <c r="J43" s="3">
        <f>'エントリー③(U20)'!I22</f>
        <v>0</v>
      </c>
      <c r="K43" s="3">
        <f t="shared" si="1"/>
        <v>0</v>
      </c>
      <c r="L43" s="3">
        <f>'エントリー③(U20)'!K22</f>
        <v>0</v>
      </c>
      <c r="M43" s="3">
        <f>'エントリー③(U20)'!L22</f>
        <v>0</v>
      </c>
      <c r="N43" s="11">
        <f>'エントリー③(U20)'!M22</f>
        <v>0</v>
      </c>
      <c r="O43" s="12">
        <f>'エントリー③(U20)'!N22</f>
        <v>0</v>
      </c>
      <c r="P43" s="3" t="str">
        <f>'エントリー③(U20)'!O22</f>
        <v xml:space="preserve"> </v>
      </c>
      <c r="Q43" s="3">
        <f>'エントリー③(U20)'!P22</f>
        <v>0</v>
      </c>
      <c r="R43" s="3" t="str">
        <f>'エントリー③(U20)'!Q22</f>
        <v>JWF26-</v>
      </c>
      <c r="S43" s="3">
        <f>'エントリー③(U20)'!R22</f>
        <v>0</v>
      </c>
      <c r="T43" s="3">
        <f>'エントリー③(U20)'!S22</f>
        <v>0</v>
      </c>
    </row>
    <row r="44" spans="1:20" x14ac:dyDescent="0.2">
      <c r="A44" s="3" t="s">
        <v>207</v>
      </c>
      <c r="B44" s="3">
        <f>'エントリー③(U20)'!A23</f>
        <v>19</v>
      </c>
      <c r="C44" s="3">
        <f>'エントリー③(U20)'!B23</f>
        <v>0</v>
      </c>
      <c r="D44" s="3">
        <f>'エントリー③(U20)'!C23</f>
        <v>0</v>
      </c>
      <c r="E44" s="3">
        <f>'エントリー③(U20)'!D23</f>
        <v>0</v>
      </c>
      <c r="F44" s="3">
        <f>'エントリー③(U20)'!E23</f>
        <v>0</v>
      </c>
      <c r="G44" s="3">
        <f>'エントリー③(U20)'!F23</f>
        <v>0</v>
      </c>
      <c r="H44" s="3">
        <f>'エントリー③(U20)'!G23</f>
        <v>0</v>
      </c>
      <c r="I44" s="3">
        <f>'エントリー③(U20)'!H23</f>
        <v>0</v>
      </c>
      <c r="J44" s="3">
        <f>'エントリー③(U20)'!I23</f>
        <v>0</v>
      </c>
      <c r="K44" s="3">
        <f t="shared" si="1"/>
        <v>0</v>
      </c>
      <c r="L44" s="3">
        <f>'エントリー③(U20)'!K23</f>
        <v>0</v>
      </c>
      <c r="M44" s="3">
        <f>'エントリー③(U20)'!L23</f>
        <v>0</v>
      </c>
      <c r="N44" s="11">
        <f>'エントリー③(U20)'!M23</f>
        <v>0</v>
      </c>
      <c r="O44" s="12">
        <f>'エントリー③(U20)'!N23</f>
        <v>0</v>
      </c>
      <c r="P44" s="3" t="str">
        <f>'エントリー③(U20)'!O23</f>
        <v xml:space="preserve"> </v>
      </c>
      <c r="Q44" s="3">
        <f>'エントリー③(U20)'!P23</f>
        <v>0</v>
      </c>
      <c r="R44" s="3" t="str">
        <f>'エントリー③(U20)'!Q23</f>
        <v>JWF26-</v>
      </c>
      <c r="S44" s="3">
        <f>'エントリー③(U20)'!R23</f>
        <v>0</v>
      </c>
      <c r="T44" s="3">
        <f>'エントリー③(U20)'!S23</f>
        <v>0</v>
      </c>
    </row>
    <row r="45" spans="1:20" x14ac:dyDescent="0.2">
      <c r="A45" s="3" t="s">
        <v>207</v>
      </c>
      <c r="B45" s="3">
        <f>'エントリー③(U20)'!A24</f>
        <v>20</v>
      </c>
      <c r="C45" s="3">
        <f>'エントリー③(U20)'!B24</f>
        <v>0</v>
      </c>
      <c r="D45" s="3">
        <f>'エントリー③(U20)'!C24</f>
        <v>0</v>
      </c>
      <c r="E45" s="3">
        <f>'エントリー③(U20)'!D24</f>
        <v>0</v>
      </c>
      <c r="F45" s="3">
        <f>'エントリー③(U20)'!E24</f>
        <v>0</v>
      </c>
      <c r="G45" s="3">
        <f>'エントリー③(U20)'!F24</f>
        <v>0</v>
      </c>
      <c r="H45" s="3">
        <f>'エントリー③(U20)'!G24</f>
        <v>0</v>
      </c>
      <c r="I45" s="3">
        <f>'エントリー③(U20)'!H24</f>
        <v>0</v>
      </c>
      <c r="J45" s="3">
        <f>'エントリー③(U20)'!I24</f>
        <v>0</v>
      </c>
      <c r="K45" s="3">
        <f t="shared" si="1"/>
        <v>0</v>
      </c>
      <c r="L45" s="3">
        <f>'エントリー③(U20)'!K24</f>
        <v>0</v>
      </c>
      <c r="M45" s="3">
        <f>'エントリー③(U20)'!L24</f>
        <v>0</v>
      </c>
      <c r="N45" s="11">
        <f>'エントリー③(U20)'!M24</f>
        <v>0</v>
      </c>
      <c r="O45" s="12">
        <f>'エントリー③(U20)'!N24</f>
        <v>0</v>
      </c>
      <c r="P45" s="3" t="str">
        <f>'エントリー③(U20)'!O24</f>
        <v xml:space="preserve"> </v>
      </c>
      <c r="Q45" s="3">
        <f>'エントリー③(U20)'!P24</f>
        <v>0</v>
      </c>
      <c r="R45" s="3" t="str">
        <f>'エントリー③(U20)'!Q24</f>
        <v>JWF26-</v>
      </c>
      <c r="S45" s="3">
        <f>'エントリー③(U20)'!R24</f>
        <v>0</v>
      </c>
      <c r="T45" s="3">
        <f>'エントリー③(U20)'!S24</f>
        <v>0</v>
      </c>
    </row>
    <row r="46" spans="1:20" x14ac:dyDescent="0.2">
      <c r="A46" s="3" t="s">
        <v>207</v>
      </c>
      <c r="B46" s="3">
        <f>'エントリー③(U20)'!A25</f>
        <v>21</v>
      </c>
      <c r="C46" s="3">
        <f>'エントリー③(U20)'!B25</f>
        <v>0</v>
      </c>
      <c r="D46" s="3">
        <f>'エントリー③(U20)'!C25</f>
        <v>0</v>
      </c>
      <c r="E46" s="3">
        <f>'エントリー③(U20)'!D25</f>
        <v>0</v>
      </c>
      <c r="F46" s="3">
        <f>'エントリー③(U20)'!E25</f>
        <v>0</v>
      </c>
      <c r="G46" s="3">
        <f>'エントリー③(U20)'!F25</f>
        <v>0</v>
      </c>
      <c r="H46" s="3">
        <f>'エントリー③(U20)'!G25</f>
        <v>0</v>
      </c>
      <c r="I46" s="3">
        <f>'エントリー③(U20)'!H25</f>
        <v>0</v>
      </c>
      <c r="J46" s="3">
        <f>'エントリー③(U20)'!I25</f>
        <v>0</v>
      </c>
      <c r="K46" s="3">
        <f t="shared" si="1"/>
        <v>0</v>
      </c>
      <c r="L46" s="3">
        <f>'エントリー③(U20)'!K25</f>
        <v>0</v>
      </c>
      <c r="M46" s="3">
        <f>'エントリー③(U20)'!L25</f>
        <v>0</v>
      </c>
      <c r="N46" s="11">
        <f>'エントリー③(U20)'!M25</f>
        <v>0</v>
      </c>
      <c r="O46" s="12">
        <f>'エントリー③(U20)'!N25</f>
        <v>0</v>
      </c>
      <c r="P46" s="3" t="str">
        <f>'エントリー③(U20)'!O25</f>
        <v xml:space="preserve"> </v>
      </c>
      <c r="Q46" s="3">
        <f>'エントリー③(U20)'!P25</f>
        <v>0</v>
      </c>
      <c r="R46" s="3" t="str">
        <f>'エントリー③(U20)'!Q25</f>
        <v>JWF26-</v>
      </c>
      <c r="S46" s="3">
        <f>'エントリー③(U20)'!R25</f>
        <v>0</v>
      </c>
      <c r="T46" s="3">
        <f>'エントリー③(U20)'!S25</f>
        <v>0</v>
      </c>
    </row>
    <row r="47" spans="1:20" x14ac:dyDescent="0.2">
      <c r="A47" s="3" t="s">
        <v>207</v>
      </c>
      <c r="B47" s="3">
        <f>'エントリー③(U20)'!A26</f>
        <v>22</v>
      </c>
      <c r="C47" s="3">
        <f>'エントリー③(U20)'!B26</f>
        <v>0</v>
      </c>
      <c r="D47" s="3">
        <f>'エントリー③(U20)'!C26</f>
        <v>0</v>
      </c>
      <c r="E47" s="3">
        <f>'エントリー③(U20)'!D26</f>
        <v>0</v>
      </c>
      <c r="F47" s="3">
        <f>'エントリー③(U20)'!E26</f>
        <v>0</v>
      </c>
      <c r="G47" s="3">
        <f>'エントリー③(U20)'!F26</f>
        <v>0</v>
      </c>
      <c r="H47" s="3">
        <f>'エントリー③(U20)'!G26</f>
        <v>0</v>
      </c>
      <c r="I47" s="3">
        <f>'エントリー③(U20)'!H26</f>
        <v>0</v>
      </c>
      <c r="J47" s="3">
        <f>'エントリー③(U20)'!I26</f>
        <v>0</v>
      </c>
      <c r="K47" s="3">
        <f t="shared" si="1"/>
        <v>0</v>
      </c>
      <c r="L47" s="3">
        <f>'エントリー③(U20)'!K26</f>
        <v>0</v>
      </c>
      <c r="M47" s="3">
        <f>'エントリー③(U20)'!L26</f>
        <v>0</v>
      </c>
      <c r="N47" s="11">
        <f>'エントリー③(U20)'!M26</f>
        <v>0</v>
      </c>
      <c r="O47" s="12">
        <f>'エントリー③(U20)'!N26</f>
        <v>0</v>
      </c>
      <c r="P47" s="3" t="str">
        <f>'エントリー③(U20)'!O26</f>
        <v xml:space="preserve"> </v>
      </c>
      <c r="Q47" s="3">
        <f>'エントリー③(U20)'!P26</f>
        <v>0</v>
      </c>
      <c r="R47" s="3" t="str">
        <f>'エントリー③(U20)'!Q26</f>
        <v>JWF26-</v>
      </c>
      <c r="S47" s="3">
        <f>'エントリー③(U20)'!R26</f>
        <v>0</v>
      </c>
      <c r="T47" s="3">
        <f>'エントリー③(U20)'!S26</f>
        <v>0</v>
      </c>
    </row>
    <row r="48" spans="1:20" x14ac:dyDescent="0.2">
      <c r="A48" s="3" t="s">
        <v>207</v>
      </c>
      <c r="B48" s="3">
        <f>'エントリー③(U20)'!A27</f>
        <v>23</v>
      </c>
      <c r="C48" s="3">
        <f>'エントリー③(U20)'!B27</f>
        <v>0</v>
      </c>
      <c r="D48" s="3">
        <f>'エントリー③(U20)'!C27</f>
        <v>0</v>
      </c>
      <c r="E48" s="3">
        <f>'エントリー③(U20)'!D27</f>
        <v>0</v>
      </c>
      <c r="F48" s="3">
        <f>'エントリー③(U20)'!E27</f>
        <v>0</v>
      </c>
      <c r="G48" s="3">
        <f>'エントリー③(U20)'!F27</f>
        <v>0</v>
      </c>
      <c r="H48" s="3">
        <f>'エントリー③(U20)'!G27</f>
        <v>0</v>
      </c>
      <c r="I48" s="3">
        <f>'エントリー③(U20)'!H27</f>
        <v>0</v>
      </c>
      <c r="J48" s="3">
        <f>'エントリー③(U20)'!I27</f>
        <v>0</v>
      </c>
      <c r="K48" s="3">
        <f t="shared" si="1"/>
        <v>0</v>
      </c>
      <c r="L48" s="3">
        <f>'エントリー③(U20)'!K27</f>
        <v>0</v>
      </c>
      <c r="M48" s="3">
        <f>'エントリー③(U20)'!L27</f>
        <v>0</v>
      </c>
      <c r="N48" s="11">
        <f>'エントリー③(U20)'!M27</f>
        <v>0</v>
      </c>
      <c r="O48" s="12">
        <f>'エントリー③(U20)'!N27</f>
        <v>0</v>
      </c>
      <c r="P48" s="3" t="str">
        <f>'エントリー③(U20)'!O27</f>
        <v xml:space="preserve"> </v>
      </c>
      <c r="Q48" s="3">
        <f>'エントリー③(U20)'!P27</f>
        <v>0</v>
      </c>
      <c r="R48" s="3" t="str">
        <f>'エントリー③(U20)'!Q27</f>
        <v>JWF26-</v>
      </c>
      <c r="S48" s="3">
        <f>'エントリー③(U20)'!R27</f>
        <v>0</v>
      </c>
      <c r="T48" s="3">
        <f>'エントリー③(U20)'!S27</f>
        <v>0</v>
      </c>
    </row>
    <row r="49" spans="1:20" x14ac:dyDescent="0.2">
      <c r="A49" s="3" t="s">
        <v>207</v>
      </c>
      <c r="B49" s="3">
        <f>'エントリー③(U20)'!A28</f>
        <v>24</v>
      </c>
      <c r="C49" s="3">
        <f>'エントリー③(U20)'!B28</f>
        <v>0</v>
      </c>
      <c r="D49" s="3">
        <f>'エントリー③(U20)'!C28</f>
        <v>0</v>
      </c>
      <c r="E49" s="3">
        <f>'エントリー③(U20)'!D28</f>
        <v>0</v>
      </c>
      <c r="F49" s="3">
        <f>'エントリー③(U20)'!E28</f>
        <v>0</v>
      </c>
      <c r="G49" s="3">
        <f>'エントリー③(U20)'!F28</f>
        <v>0</v>
      </c>
      <c r="H49" s="3">
        <f>'エントリー③(U20)'!G28</f>
        <v>0</v>
      </c>
      <c r="I49" s="3">
        <f>'エントリー③(U20)'!H28</f>
        <v>0</v>
      </c>
      <c r="J49" s="3">
        <f>'エントリー③(U20)'!I28</f>
        <v>0</v>
      </c>
      <c r="K49" s="3">
        <f t="shared" si="1"/>
        <v>0</v>
      </c>
      <c r="L49" s="3">
        <f>'エントリー③(U20)'!K28</f>
        <v>0</v>
      </c>
      <c r="M49" s="3">
        <f>'エントリー③(U20)'!L28</f>
        <v>0</v>
      </c>
      <c r="N49" s="11">
        <f>'エントリー③(U20)'!M28</f>
        <v>0</v>
      </c>
      <c r="O49" s="12">
        <f>'エントリー③(U20)'!N28</f>
        <v>0</v>
      </c>
      <c r="P49" s="3" t="str">
        <f>'エントリー③(U20)'!O28</f>
        <v xml:space="preserve"> </v>
      </c>
      <c r="Q49" s="3">
        <f>'エントリー③(U20)'!P28</f>
        <v>0</v>
      </c>
      <c r="R49" s="3" t="str">
        <f>'エントリー③(U20)'!Q28</f>
        <v>JWF26-</v>
      </c>
      <c r="S49" s="3">
        <f>'エントリー③(U20)'!R28</f>
        <v>0</v>
      </c>
      <c r="T49" s="3">
        <f>'エントリー③(U20)'!S28</f>
        <v>0</v>
      </c>
    </row>
    <row r="50" spans="1:20" x14ac:dyDescent="0.2">
      <c r="A50" s="3" t="s">
        <v>207</v>
      </c>
      <c r="B50" s="3">
        <f>'エントリー③(U20)'!A29</f>
        <v>25</v>
      </c>
      <c r="C50" s="3">
        <f>'エントリー③(U20)'!B29</f>
        <v>0</v>
      </c>
      <c r="D50" s="3">
        <f>'エントリー③(U20)'!C29</f>
        <v>0</v>
      </c>
      <c r="E50" s="3">
        <f>'エントリー③(U20)'!D29</f>
        <v>0</v>
      </c>
      <c r="F50" s="3">
        <f>'エントリー③(U20)'!E29</f>
        <v>0</v>
      </c>
      <c r="G50" s="3">
        <f>'エントリー③(U20)'!F29</f>
        <v>0</v>
      </c>
      <c r="H50" s="3">
        <f>'エントリー③(U20)'!G29</f>
        <v>0</v>
      </c>
      <c r="I50" s="3">
        <f>'エントリー③(U20)'!H29</f>
        <v>0</v>
      </c>
      <c r="J50" s="3">
        <f>'エントリー③(U20)'!I29</f>
        <v>0</v>
      </c>
      <c r="K50" s="3">
        <f t="shared" si="1"/>
        <v>0</v>
      </c>
      <c r="L50" s="3">
        <f>'エントリー③(U20)'!K29</f>
        <v>0</v>
      </c>
      <c r="M50" s="3">
        <f>'エントリー③(U20)'!L29</f>
        <v>0</v>
      </c>
      <c r="N50" s="11">
        <f>'エントリー③(U20)'!M29</f>
        <v>0</v>
      </c>
      <c r="O50" s="12">
        <f>'エントリー③(U20)'!N29</f>
        <v>0</v>
      </c>
      <c r="P50" s="3" t="str">
        <f>'エントリー③(U20)'!O29</f>
        <v xml:space="preserve"> </v>
      </c>
      <c r="Q50" s="3">
        <f>'エントリー③(U20)'!P29</f>
        <v>0</v>
      </c>
      <c r="R50" s="3" t="str">
        <f>'エントリー③(U20)'!Q29</f>
        <v>JWF26-</v>
      </c>
      <c r="S50" s="3">
        <f>'エントリー③(U20)'!R29</f>
        <v>0</v>
      </c>
      <c r="T50" s="3">
        <f>'エントリー③(U20)'!S29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15</vt:i4>
      </vt:variant>
    </vt:vector>
  </HeadingPairs>
  <TitlesOfParts>
    <vt:vector size="22" baseType="lpstr">
      <vt:lpstr>エントリー①</vt:lpstr>
      <vt:lpstr>エントリー②(U17)</vt:lpstr>
      <vt:lpstr>エントリー③(U20)</vt:lpstr>
      <vt:lpstr>リスト1</vt:lpstr>
      <vt:lpstr>申込責任者</vt:lpstr>
      <vt:lpstr>監督コーチ</vt:lpstr>
      <vt:lpstr>選手</vt:lpstr>
      <vt:lpstr>JOC杯</vt:lpstr>
      <vt:lpstr>エントリー①!Print_Area</vt:lpstr>
      <vt:lpstr>'エントリー②(U17)'!Print_Area</vt:lpstr>
      <vt:lpstr>'エントリー③(U20)'!Print_Area</vt:lpstr>
      <vt:lpstr>U17FS</vt:lpstr>
      <vt:lpstr>U17GR</vt:lpstr>
      <vt:lpstr>U17世界選手権大会</vt:lpstr>
      <vt:lpstr>U20FS</vt:lpstr>
      <vt:lpstr>U20GR</vt:lpstr>
      <vt:lpstr>インターハイ</vt:lpstr>
      <vt:lpstr>国民体育大会</vt:lpstr>
      <vt:lpstr>全国高校生グレコ</vt:lpstr>
      <vt:lpstr>全国選抜大会</vt:lpstr>
      <vt:lpstr>全国中学生大会</vt:lpstr>
      <vt:lpstr>東京都知事杯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</dc:creator>
  <cp:lastModifiedBy>和哉 菅原</cp:lastModifiedBy>
  <cp:lastPrinted>2024-01-09T09:58:20Z</cp:lastPrinted>
  <dcterms:created xsi:type="dcterms:W3CDTF">2017-01-20T00:46:14Z</dcterms:created>
  <dcterms:modified xsi:type="dcterms:W3CDTF">2026-02-12T04:03:30Z</dcterms:modified>
</cp:coreProperties>
</file>